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\Documents\Реестр муниципального имущества\РМИ на 01.01.23 г\"/>
    </mc:Choice>
  </mc:AlternateContent>
  <xr:revisionPtr revIDLastSave="0" documentId="13_ncr:1_{39C59AC4-18D4-4471-BC38-16226B476FD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1" i="1" l="1"/>
  <c r="J156" i="1"/>
  <c r="G156" i="1"/>
  <c r="I101" i="1"/>
  <c r="J11" i="1"/>
  <c r="J25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72" i="1"/>
  <c r="J73" i="1"/>
  <c r="J74" i="1"/>
  <c r="J75" i="1"/>
  <c r="J76" i="1"/>
  <c r="J77" i="1"/>
  <c r="J78" i="1"/>
  <c r="J79" i="1"/>
  <c r="J80" i="1"/>
  <c r="J81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44" i="1"/>
  <c r="J45" i="1"/>
  <c r="J46" i="1"/>
  <c r="J47" i="1"/>
  <c r="J49" i="1"/>
  <c r="J50" i="1"/>
  <c r="J51" i="1"/>
  <c r="J53" i="1"/>
  <c r="J54" i="1"/>
  <c r="J55" i="1"/>
  <c r="J56" i="1"/>
  <c r="J38" i="1"/>
  <c r="J40" i="1"/>
  <c r="J41" i="1"/>
  <c r="J42" i="1"/>
  <c r="J43" i="1"/>
  <c r="J27" i="1"/>
  <c r="J28" i="1"/>
  <c r="J29" i="1"/>
  <c r="J30" i="1"/>
  <c r="J32" i="1"/>
  <c r="J33" i="1"/>
  <c r="J34" i="1"/>
  <c r="J35" i="1"/>
  <c r="J36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95" i="1"/>
  <c r="J96" i="1"/>
  <c r="J97" i="1"/>
  <c r="J98" i="1"/>
  <c r="J99" i="1"/>
  <c r="J100" i="1"/>
  <c r="J101" i="1" l="1"/>
</calcChain>
</file>

<file path=xl/sharedStrings.xml><?xml version="1.0" encoding="utf-8"?>
<sst xmlns="http://schemas.openxmlformats.org/spreadsheetml/2006/main" count="1026" uniqueCount="585">
  <si>
    <t>№ п/п</t>
  </si>
  <si>
    <t>Реестровый номер</t>
  </si>
  <si>
    <t xml:space="preserve">Наименование </t>
  </si>
  <si>
    <t xml:space="preserve">недвижимого </t>
  </si>
  <si>
    <t>имущества</t>
  </si>
  <si>
    <t xml:space="preserve">Адрес (местоположение) </t>
  </si>
  <si>
    <t>недвижимого имущества</t>
  </si>
  <si>
    <t>Кадастровый номер муниципального недвижимого имущества</t>
  </si>
  <si>
    <t>Площадь, протяженность</t>
  </si>
  <si>
    <t xml:space="preserve"> и (или) иные параметры</t>
  </si>
  <si>
    <t xml:space="preserve">,характеризующие </t>
  </si>
  <si>
    <t xml:space="preserve">физические свойства 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</si>
  <si>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</si>
  <si>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</si>
  <si>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</si>
  <si>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Сведения о остаточной стоимости недвижимого имущества</t>
  </si>
  <si>
    <t>Срок</t>
  </si>
  <si>
    <t>полезного</t>
  </si>
  <si>
    <t>использо-</t>
  </si>
  <si>
    <t xml:space="preserve">вания в мес./степень </t>
  </si>
  <si>
    <t xml:space="preserve">износа </t>
  </si>
  <si>
    <t>в %</t>
  </si>
  <si>
    <t>Даты возникновения права муниципальной собственности на недвижимое имущество</t>
  </si>
  <si>
    <t>Даты прекращения права муниципальной собственности на недвижимое имущество</t>
  </si>
  <si>
    <t>Основания возникновения права муниципальной собственности на недвижимое имущество</t>
  </si>
  <si>
    <t>Основания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</si>
  <si>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</si>
  <si>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</t>
  </si>
  <si>
    <t>1-1-ж-0001</t>
  </si>
  <si>
    <t>Жилая квартира</t>
  </si>
  <si>
    <t>Ул.Школьная 1 кв.1</t>
  </si>
  <si>
    <t>70:06:0100018:242</t>
  </si>
  <si>
    <t>600/66</t>
  </si>
  <si>
    <t>70-АВ-672129</t>
  </si>
  <si>
    <t>МК</t>
  </si>
  <si>
    <t>1-1-ж-0002</t>
  </si>
  <si>
    <t>Ул.Школьная 1 кв.2</t>
  </si>
  <si>
    <t>70:06:0100018:243</t>
  </si>
  <si>
    <t>70-АВ-672423</t>
  </si>
  <si>
    <t>1-1-ж-0003</t>
  </si>
  <si>
    <t>Ул.Школьная 2 кв.2</t>
  </si>
  <si>
    <t>70:06:0100018:159</t>
  </si>
  <si>
    <t>70-АВ-672422</t>
  </si>
  <si>
    <t>1-1-ж-0005</t>
  </si>
  <si>
    <t>Ул.Школьная 4 кв.1</t>
  </si>
  <si>
    <t>70:06:0100018:282</t>
  </si>
  <si>
    <t>_</t>
  </si>
  <si>
    <t>600/64</t>
  </si>
  <si>
    <t>70-АВ-672492</t>
  </si>
  <si>
    <t>1-1-ж-0006</t>
  </si>
  <si>
    <t>Ул.Школьная 4 кв.2</t>
  </si>
  <si>
    <t>-</t>
  </si>
  <si>
    <t>1-1-ж-0007</t>
  </si>
  <si>
    <t>Ул.Школьная 4 кв.3</t>
  </si>
  <si>
    <t>70:06:0100018:186</t>
  </si>
  <si>
    <t>70-АВ-672481</t>
  </si>
  <si>
    <t>1-1-ж-0008</t>
  </si>
  <si>
    <t>Ул.Школьная 5</t>
  </si>
  <si>
    <t>70:06:0100018:109</t>
  </si>
  <si>
    <t>600/70</t>
  </si>
  <si>
    <t>70-АВ-672421</t>
  </si>
  <si>
    <t>1-1-ж-0009</t>
  </si>
  <si>
    <t>Ул.Школьная 5 а</t>
  </si>
  <si>
    <t>70:06:0100018:144</t>
  </si>
  <si>
    <t>600/78</t>
  </si>
  <si>
    <t>70-АВ-672420</t>
  </si>
  <si>
    <t>1-1-ж-0011</t>
  </si>
  <si>
    <t>Ул.Школьная 7 кв.1</t>
  </si>
  <si>
    <t>70:06:0100018:156</t>
  </si>
  <si>
    <t>600/100</t>
  </si>
  <si>
    <t>70-АВ-672680</t>
  </si>
  <si>
    <t>1-1-ж-0012</t>
  </si>
  <si>
    <t>Ул.Школьная 7 кв.2</t>
  </si>
  <si>
    <t>70:06:0100018:157</t>
  </si>
  <si>
    <t>70-АВ-672493</t>
  </si>
  <si>
    <t>600/60</t>
  </si>
  <si>
    <t>1-1-ж-0015</t>
  </si>
  <si>
    <t>Ул.Школьная 8 кв.3</t>
  </si>
  <si>
    <t>70:06:0100018:189</t>
  </si>
  <si>
    <t>70-АВ-672494</t>
  </si>
  <si>
    <t>600/86</t>
  </si>
  <si>
    <t>1-1-ж-0017</t>
  </si>
  <si>
    <t>Ул.Школьная 9 кв.2</t>
  </si>
  <si>
    <t>70:06:0100018:245</t>
  </si>
  <si>
    <t>70-АВ-672480</t>
  </si>
  <si>
    <t>1-1-ж-0018</t>
  </si>
  <si>
    <t>Ул.Школьная 10 кв.2</t>
  </si>
  <si>
    <t>70:06:0100018:224</t>
  </si>
  <si>
    <t>600/88</t>
  </si>
  <si>
    <t>70-АВ-639157</t>
  </si>
  <si>
    <t>1-1-ж-0019</t>
  </si>
  <si>
    <t>Ул.Школьная 11 кв.1</t>
  </si>
  <si>
    <t>70:06:0100018:168</t>
  </si>
  <si>
    <t>600/54</t>
  </si>
  <si>
    <t>70-АВ-639158</t>
  </si>
  <si>
    <t>1-1-ж-0020</t>
  </si>
  <si>
    <t>Ул.Школьная 12 кв.1</t>
  </si>
  <si>
    <t>70:06:0100018:169</t>
  </si>
  <si>
    <t>70-АВ-639160</t>
  </si>
  <si>
    <t>1-1-ж-0021</t>
  </si>
  <si>
    <t>Ул.Школьная 17 кв.1</t>
  </si>
  <si>
    <t>70:06:0100018:246</t>
  </si>
  <si>
    <t>1 151 859,00</t>
  </si>
  <si>
    <t>70-АВ-672132</t>
  </si>
  <si>
    <t>1-1-ж-0023</t>
  </si>
  <si>
    <t>Ул.Школьная 23 кв.1</t>
  </si>
  <si>
    <t>70:06:0100018:171</t>
  </si>
  <si>
    <t>600/68</t>
  </si>
  <si>
    <t>70-АВ-672483</t>
  </si>
  <si>
    <t>1-1-ж-0024</t>
  </si>
  <si>
    <t>Ул.Школьная 23 кв.3</t>
  </si>
  <si>
    <t>70:06:0100018:170</t>
  </si>
  <si>
    <t>70-АВ-672418</t>
  </si>
  <si>
    <t>1-1-ж-0026</t>
  </si>
  <si>
    <t>Ул.Береговая 11 кв.1</t>
  </si>
  <si>
    <t>1-1-ж-0027</t>
  </si>
  <si>
    <t>70:06:0100018:127</t>
  </si>
  <si>
    <t>600/98</t>
  </si>
  <si>
    <t>70-АВ-672127</t>
  </si>
  <si>
    <t>1-1-ж-0028</t>
  </si>
  <si>
    <t xml:space="preserve">Ул.Береговая 6 </t>
  </si>
  <si>
    <t>70:06:0100018:128</t>
  </si>
  <si>
    <t>149 899,27</t>
  </si>
  <si>
    <t>70-АВ-672414</t>
  </si>
  <si>
    <t>1-1-ж-0029</t>
  </si>
  <si>
    <t>Ул.Береговая15 кв.1</t>
  </si>
  <si>
    <t>70:06:0100018:252</t>
  </si>
  <si>
    <t>70-АВ-672417</t>
  </si>
  <si>
    <t>1-1-ж-0030</t>
  </si>
  <si>
    <t>Ул.Береговая 24 кв.3</t>
  </si>
  <si>
    <t>70:06:0100018:257</t>
  </si>
  <si>
    <t>600/32</t>
  </si>
  <si>
    <t>70-АВ-672490</t>
  </si>
  <si>
    <t>1-1-ж-0031</t>
  </si>
  <si>
    <t>Ул.Береговая 24 кв.2</t>
  </si>
  <si>
    <t>70:06:0100018:256</t>
  </si>
  <si>
    <t>70-АВ-672489</t>
  </si>
  <si>
    <t>1-1-ж-0032</t>
  </si>
  <si>
    <t>70:06:0100018:133</t>
  </si>
  <si>
    <t>70-АВ-672491</t>
  </si>
  <si>
    <t>1-1-ж-0033</t>
  </si>
  <si>
    <t>Ул.Береговая 22</t>
  </si>
  <si>
    <t>600/82</t>
  </si>
  <si>
    <t>1 280 503,94</t>
  </si>
  <si>
    <t>600/52</t>
  </si>
  <si>
    <t>1-1-ж-0035</t>
  </si>
  <si>
    <t>Ул.Береговая 52 кв.2</t>
  </si>
  <si>
    <t>70:06:0100018:165</t>
  </si>
  <si>
    <t>70-АВ-672124</t>
  </si>
  <si>
    <t>1-1-ж-0036</t>
  </si>
  <si>
    <t>Ул.Молодежная 1 кв.1</t>
  </si>
  <si>
    <t>70:06:0100018:176</t>
  </si>
  <si>
    <t>600/80</t>
  </si>
  <si>
    <t>70-АВ-639153</t>
  </si>
  <si>
    <t>1-1-ж-0037</t>
  </si>
  <si>
    <t>Ул.Молодежная 2 кв.1</t>
  </si>
  <si>
    <t>70:06:0100018:175</t>
  </si>
  <si>
    <t>410 672,11</t>
  </si>
  <si>
    <t>600/74</t>
  </si>
  <si>
    <t>70-АВ-672140</t>
  </si>
  <si>
    <t>1-1-ж-0040</t>
  </si>
  <si>
    <t>Ул.Молодежная 6 кв.2</t>
  </si>
  <si>
    <t>70:06:0100018:235</t>
  </si>
  <si>
    <t>70-АВ-672488</t>
  </si>
  <si>
    <t>1-1-ж-0041</t>
  </si>
  <si>
    <t>Ул.Молодежная 7 кв.1</t>
  </si>
  <si>
    <t>70:06:0100018:227</t>
  </si>
  <si>
    <t>600/76</t>
  </si>
  <si>
    <t>70-АВ-672676</t>
  </si>
  <si>
    <t>1-1-ж-0042</t>
  </si>
  <si>
    <t>Ул.Молодежная 7 кв.2</t>
  </si>
  <si>
    <t>70:06:0100018:226</t>
  </si>
  <si>
    <t>70-АВ-672678</t>
  </si>
  <si>
    <t>1-1-ж-0044</t>
  </si>
  <si>
    <t>Ул.Молодежная 9 кв.1</t>
  </si>
  <si>
    <t>70:06:0100018:238</t>
  </si>
  <si>
    <t>70-АВ-672677</t>
  </si>
  <si>
    <t>1-1-ж-0045</t>
  </si>
  <si>
    <t>Ул.Молодежная 9 кв.2</t>
  </si>
  <si>
    <t>70:06:0100018:239</t>
  </si>
  <si>
    <t>70-АВ-672674</t>
  </si>
  <si>
    <t>1-1-ж-0046</t>
  </si>
  <si>
    <t>Ул.Молодежная 11 кв.2</t>
  </si>
  <si>
    <t>70:06:0100018:178</t>
  </si>
  <si>
    <t>70-АВ-672141</t>
  </si>
  <si>
    <t>1-1-ж-0047</t>
  </si>
  <si>
    <t>Ул.Молодежная 13 кв.1</t>
  </si>
  <si>
    <t>70:06:0100018:240</t>
  </si>
  <si>
    <t>70-АВ-672675</t>
  </si>
  <si>
    <t>1-1-ж-0048</t>
  </si>
  <si>
    <t>Ул.Молодежная 13 кв.2</t>
  </si>
  <si>
    <t>70:06:0100018:241</t>
  </si>
  <si>
    <t>70-АВ-672679</t>
  </si>
  <si>
    <t>1-1-ж-0049</t>
  </si>
  <si>
    <t>Ул.Молодежная 17 кв.2</t>
  </si>
  <si>
    <t>70:06:0100018:185</t>
  </si>
  <si>
    <t>1 147 901,27</t>
  </si>
  <si>
    <t>600/50</t>
  </si>
  <si>
    <t>70-АВ-672135</t>
  </si>
  <si>
    <t>600/75</t>
  </si>
  <si>
    <t>1-1-ж-0052</t>
  </si>
  <si>
    <t>Ул.Школьная 8 кв.4</t>
  </si>
  <si>
    <t>70:06:0100018:190</t>
  </si>
  <si>
    <t>70-АВ-672700</t>
  </si>
  <si>
    <t>1-1-ж-0053</t>
  </si>
  <si>
    <t>Ул.Заводская 3 кв.1</t>
  </si>
  <si>
    <t>1-1-ж-0054</t>
  </si>
  <si>
    <t>Ул.Заводская 3кв.2</t>
  </si>
  <si>
    <t>70:06:0100004:163</t>
  </si>
  <si>
    <t>70-АВ-672123</t>
  </si>
  <si>
    <t>1-1-ж-0057</t>
  </si>
  <si>
    <t>Ул.Заводская 7 кв.2</t>
  </si>
  <si>
    <t>70:06:0100004:178</t>
  </si>
  <si>
    <t>41  013,00</t>
  </si>
  <si>
    <t>70-АВ-672601</t>
  </si>
  <si>
    <t>1-1-ж-0058</t>
  </si>
  <si>
    <t>Ул.Заводская 7 кв.1</t>
  </si>
  <si>
    <t>70:06:0100004:177</t>
  </si>
  <si>
    <t>70-АВ-672134</t>
  </si>
  <si>
    <t>1-1-ж-0059</t>
  </si>
  <si>
    <t>Ул.Заводская 9 кв.1</t>
  </si>
  <si>
    <t>1-1-ж-0060</t>
  </si>
  <si>
    <t>Ул.Заводская 9 кв.2</t>
  </si>
  <si>
    <t>70:06:0100004:174</t>
  </si>
  <si>
    <t>70-АВ-639159</t>
  </si>
  <si>
    <t>1-1-ж-0061</t>
  </si>
  <si>
    <t>Ул.Заводская 11 кв.1</t>
  </si>
  <si>
    <t>600/90</t>
  </si>
  <si>
    <t>1-1-ж-0062</t>
  </si>
  <si>
    <t>Ул.Заводская 11 кв.2</t>
  </si>
  <si>
    <t>600/83</t>
  </si>
  <si>
    <t>1-1-ж-0063</t>
  </si>
  <si>
    <t>Ул.Заводская 13 кв.1</t>
  </si>
  <si>
    <t>70:06:0100004:190</t>
  </si>
  <si>
    <t>70-АВ-672498</t>
  </si>
  <si>
    <t>1-1-ж-0064</t>
  </si>
  <si>
    <t>Ул.Заводская 13 кв.2</t>
  </si>
  <si>
    <t>70:06:0100004:191</t>
  </si>
  <si>
    <t>70-АВ-672602</t>
  </si>
  <si>
    <t>1-1-ж-0065</t>
  </si>
  <si>
    <t>Ул.Заводская 6 кв.1</t>
  </si>
  <si>
    <t>1-1-ж-0066</t>
  </si>
  <si>
    <t>Ул.Заводская 6 кв.2</t>
  </si>
  <si>
    <t>1-1-ж-0067</t>
  </si>
  <si>
    <t>Ул.Заводская 6 кв.3</t>
  </si>
  <si>
    <t>1-1-ж-0068</t>
  </si>
  <si>
    <t>Ул.Заводская 20</t>
  </si>
  <si>
    <t>1-1-ж-0069</t>
  </si>
  <si>
    <t>Ул.Заводская 31 кв.1</t>
  </si>
  <si>
    <t>1-1-ж-0070</t>
  </si>
  <si>
    <t>Ул.Заводская 31 кв.2</t>
  </si>
  <si>
    <t>1-1-ж-0071</t>
  </si>
  <si>
    <t>Ул.Заводская 17 кв.1</t>
  </si>
  <si>
    <t>1-1-ж-0072</t>
  </si>
  <si>
    <t>Ул.Заводская 17 кв.2</t>
  </si>
  <si>
    <t>70:06:0100004:161</t>
  </si>
  <si>
    <t>70-АВ-672130</t>
  </si>
  <si>
    <t>1-1-ж-0073</t>
  </si>
  <si>
    <t>Ул.Заводская 25 кв.1</t>
  </si>
  <si>
    <t>70:06:0100004:168</t>
  </si>
  <si>
    <t>70-АВ-672125</t>
  </si>
  <si>
    <t>1-1-ж-0074</t>
  </si>
  <si>
    <t>Ул.Заводская 25 кв.2</t>
  </si>
  <si>
    <t>70:06:0100004:169</t>
  </si>
  <si>
    <t>70-АВ-672126</t>
  </si>
  <si>
    <t>1-1-ж-0075</t>
  </si>
  <si>
    <t>Ул.Заводская 29 кв.1</t>
  </si>
  <si>
    <t>70:06:0100004:172</t>
  </si>
  <si>
    <t>600/85</t>
  </si>
  <si>
    <t>70-АВ-672604</t>
  </si>
  <si>
    <t>1-1-ж-0077</t>
  </si>
  <si>
    <t>Ул.Заводская 35 кв.1</t>
  </si>
  <si>
    <t>1-1-ж-0078</t>
  </si>
  <si>
    <t>Ул.Заводская 37 кв.2</t>
  </si>
  <si>
    <t>70:06:0100004:189</t>
  </si>
  <si>
    <t>600/65</t>
  </si>
  <si>
    <t>70-АВ-672500</t>
  </si>
  <si>
    <t>1-1-ж-0081</t>
  </si>
  <si>
    <t>Ул.Заводская 41</t>
  </si>
  <si>
    <t>1-1-ж-0082</t>
  </si>
  <si>
    <t>Ул.Заводская 32 кв.1</t>
  </si>
  <si>
    <t>70:06:0100004:179</t>
  </si>
  <si>
    <t>70-АВ-672495</t>
  </si>
  <si>
    <t>Ул.Заводская 32 кв.2</t>
  </si>
  <si>
    <t>70:06:0100004:180</t>
  </si>
  <si>
    <t>70-АВ-672603</t>
  </si>
  <si>
    <t>1-1-ж-0084</t>
  </si>
  <si>
    <t>Ул.Заводская 30 кв.2</t>
  </si>
  <si>
    <t>600/94</t>
  </si>
  <si>
    <t>1-1-ж-0085</t>
  </si>
  <si>
    <t>Ул.Заводская 30 кв.1</t>
  </si>
  <si>
    <t>1-1-ж-0086</t>
  </si>
  <si>
    <t>Ул.Заводская 28 кв.1</t>
  </si>
  <si>
    <t>70:06:0100004:144</t>
  </si>
  <si>
    <t>70-АВ-672476</t>
  </si>
  <si>
    <t>1-1-ж-0087</t>
  </si>
  <si>
    <t>Ул.Заводская 28 кв.2</t>
  </si>
  <si>
    <t>1-1-ж-0088</t>
  </si>
  <si>
    <t>Ул.Заводская 26 кв.2</t>
  </si>
  <si>
    <t>70:06:0100004:195</t>
  </si>
  <si>
    <t>70-АВ-672497</t>
  </si>
  <si>
    <t>1-1-ж-0089</t>
  </si>
  <si>
    <t>Ул.Заводская 26 кв.1</t>
  </si>
  <si>
    <t>70:06:0100004:194</t>
  </si>
  <si>
    <t>70-АВ-672496</t>
  </si>
  <si>
    <t>1-1-ж-0090</t>
  </si>
  <si>
    <t>Ул.Заводская 24 кв.2</t>
  </si>
  <si>
    <t>70:06:0100004:193</t>
  </si>
  <si>
    <t>70-АВ-672605</t>
  </si>
  <si>
    <t>1-1-ж-0092</t>
  </si>
  <si>
    <t>Ул.Заводская 14 кв.1</t>
  </si>
  <si>
    <t>1-1-ж-0093</t>
  </si>
  <si>
    <t>Ул.Заводская 10 кв.2</t>
  </si>
  <si>
    <t>1-1-ж-0095</t>
  </si>
  <si>
    <t>Ул.Заводская 12</t>
  </si>
  <si>
    <t>600/72</t>
  </si>
  <si>
    <t>1-1-ж-0097</t>
  </si>
  <si>
    <t>Ул.Заводская 8 кв.2</t>
  </si>
  <si>
    <t>1-1-ж-0098</t>
  </si>
  <si>
    <t>Ул.Заводская 8 кв.1</t>
  </si>
  <si>
    <t>1-1-ж-0099</t>
  </si>
  <si>
    <t>Ул.Заводская 4 кв.2</t>
  </si>
  <si>
    <t>1-1-ж-0100</t>
  </si>
  <si>
    <t>Ул.Заводская 4 кв.1</t>
  </si>
  <si>
    <t>1-1-ж-0101</t>
  </si>
  <si>
    <t>Ул.О.Борзилова 1 кв.1</t>
  </si>
  <si>
    <t>70:06:0100004:164</t>
  </si>
  <si>
    <t>70-АВ-672118</t>
  </si>
  <si>
    <t>1-1-ж-0103</t>
  </si>
  <si>
    <t>Ул.О.Борзилова 3 кв.1</t>
  </si>
  <si>
    <t>70:06:0100004:147</t>
  </si>
  <si>
    <t>70-АВ-672485</t>
  </si>
  <si>
    <t>1-1-ж-0104</t>
  </si>
  <si>
    <t>Ул.О.Борзилова 5 кв.1</t>
  </si>
  <si>
    <t>70:06:0100004:196</t>
  </si>
  <si>
    <t>600/58</t>
  </si>
  <si>
    <t>70-АВ-672487</t>
  </si>
  <si>
    <t>1-1-ж-0105</t>
  </si>
  <si>
    <t>Ул.О.Борзилова 7 кв.1</t>
  </si>
  <si>
    <t>70:06:0100004:150</t>
  </si>
  <si>
    <t>600/56</t>
  </si>
  <si>
    <t>70-АВ-672120</t>
  </si>
  <si>
    <t>1-1-ж-0106</t>
  </si>
  <si>
    <t>Ул.О.Борзилова 4кв.1</t>
  </si>
  <si>
    <t>70:06:0100004:148</t>
  </si>
  <si>
    <t>70-АВ-672484</t>
  </si>
  <si>
    <t>1-1-ж-0107</t>
  </si>
  <si>
    <t>Ул.О.Борзилова 2 кв.2</t>
  </si>
  <si>
    <t>1-1-ж-0109</t>
  </si>
  <si>
    <t>Ул. Школьная 7 кв 3</t>
  </si>
  <si>
    <t>70:06:0100018:158</t>
  </si>
  <si>
    <t>70-АВ672482</t>
  </si>
  <si>
    <t xml:space="preserve">, характеризующие </t>
  </si>
  <si>
    <t>Сведения о балансовой стоимости недвижимого</t>
  </si>
  <si>
    <t xml:space="preserve">имущества </t>
  </si>
  <si>
    <t>Даты возникновения муниципальной собственности на недвижимое имущество</t>
  </si>
  <si>
    <t>Основания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</si>
  <si>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имущества1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</si>
  <si>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</si>
  <si>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1-2-ЗУ-0001</t>
  </si>
  <si>
    <t>Автомобильная дорога</t>
  </si>
  <si>
    <t>С.Сосновка ул.Береговая</t>
  </si>
  <si>
    <t>70-70-08\230\2013-056</t>
  </si>
  <si>
    <t>1958,п.м</t>
  </si>
  <si>
    <t>452 768,00</t>
  </si>
  <si>
    <t>70-АВ 468543</t>
  </si>
  <si>
    <t>1-2-ЗУ-0002</t>
  </si>
  <si>
    <t>С.Сосновка ул.Школьная</t>
  </si>
  <si>
    <t>70-70-08\230\2013-054</t>
  </si>
  <si>
    <t>1172 п.м</t>
  </si>
  <si>
    <t>271 013,00</t>
  </si>
  <si>
    <t>70-АВ 468541</t>
  </si>
  <si>
    <t>1-2-ЗУ-0003</t>
  </si>
  <si>
    <t>С.Сосновка ул.Молодежная</t>
  </si>
  <si>
    <t>70-70-08\230\2013-055</t>
  </si>
  <si>
    <t>1162 п.м.</t>
  </si>
  <si>
    <t>268 701,00</t>
  </si>
  <si>
    <t>70-АВ 468542</t>
  </si>
  <si>
    <t>1-2-ЗУ-0004</t>
  </si>
  <si>
    <t>С.Сосновка ул. Кедровая</t>
  </si>
  <si>
    <t>70-70-08\230\2013-058</t>
  </si>
  <si>
    <t>300 п.м.</t>
  </si>
  <si>
    <t>69 372,00</t>
  </si>
  <si>
    <t>70-АВ 468545</t>
  </si>
  <si>
    <t>1-2-ЗУ-0005</t>
  </si>
  <si>
    <t>С.Сосновка ул. Заводская</t>
  </si>
  <si>
    <t>70-70-08\230\2013-057</t>
  </si>
  <si>
    <t>1380 п.м.</t>
  </si>
  <si>
    <t>319 111,00</t>
  </si>
  <si>
    <t>70-АВ 468544</t>
  </si>
  <si>
    <t>1-2-ЗУ-0006</t>
  </si>
  <si>
    <t>С.Сосновка ул.О.Борзилов</t>
  </si>
  <si>
    <t>70-70-08\230\2013-059</t>
  </si>
  <si>
    <t>307 п.м</t>
  </si>
  <si>
    <t>70 991,00</t>
  </si>
  <si>
    <t>70-АВ 468546</t>
  </si>
  <si>
    <t>1-2-ЗУ-0007</t>
  </si>
  <si>
    <t>Станция для очистки воды в контейнерном исполнении «Комплекс водоочистной «Гейзер»</t>
  </si>
  <si>
    <t>С. Сосновка</t>
  </si>
  <si>
    <t>1 551 764,35</t>
  </si>
  <si>
    <t>- Передаточный акт б\н №1 от 24.01.2019 Распоряжение №5 от 24.01.2019</t>
  </si>
  <si>
    <t>1-2-ЗУ-0008</t>
  </si>
  <si>
    <t>Помещение пожарного поста</t>
  </si>
  <si>
    <t>Томская обл., р-н. Каргасокский,с. Сосновка, ул. Школьная, д. 16а</t>
  </si>
  <si>
    <t>70:06:0100018:143</t>
  </si>
  <si>
    <t>106,6 м2</t>
  </si>
  <si>
    <t>301 885,87</t>
  </si>
  <si>
    <t>Распоряжение Администрации Каргасокского района Томской области №429 от 27.07.2015 г.</t>
  </si>
  <si>
    <t>ИТОГО</t>
  </si>
  <si>
    <t>Основания прекращенияправа муниципальной собственности на недвижимое имущество</t>
  </si>
  <si>
    <t>1-3-МУП-0001</t>
  </si>
  <si>
    <t>Водонапорная башня со скважиной</t>
  </si>
  <si>
    <t>С.Сосновка Улица Молодежная</t>
  </si>
  <si>
    <t>Передаточный акт б\н</t>
  </si>
  <si>
    <t>нет</t>
  </si>
  <si>
    <t>С.Сосновка</t>
  </si>
  <si>
    <t>1-3-МУП-0003</t>
  </si>
  <si>
    <t>Воздушные линии электропередач 3,56 п.Восток</t>
  </si>
  <si>
    <t>П.Восток</t>
  </si>
  <si>
    <t>1-3-МУП-0004</t>
  </si>
  <si>
    <t>Воздушные линии электропередач 6,4 п.Сосновка</t>
  </si>
  <si>
    <t>П.Сосновка</t>
  </si>
  <si>
    <t>275 257,00</t>
  </si>
  <si>
    <t>С.Сосновка ул. Молодежная 2а</t>
  </si>
  <si>
    <t>Здание котельной</t>
  </si>
  <si>
    <t>С.Сосновка ул. Молодежная 2а\1</t>
  </si>
  <si>
    <t>1-3-МУП-0007</t>
  </si>
  <si>
    <t>Здание хоз. корпуса</t>
  </si>
  <si>
    <t>1-3-МУП-0008</t>
  </si>
  <si>
    <t>Здание хоз. Корпуса №2</t>
  </si>
  <si>
    <t>1-3-МУП-0009</t>
  </si>
  <si>
    <t>Теплотрасса 216 м.</t>
  </si>
  <si>
    <t>216 м</t>
  </si>
  <si>
    <t>Распоряжение №27а</t>
  </si>
  <si>
    <t>1-3-МУП-00010</t>
  </si>
  <si>
    <t>Теплотрасса 358 м.</t>
  </si>
  <si>
    <t>358 м</t>
  </si>
  <si>
    <t>1-3-МУП-00011</t>
  </si>
  <si>
    <t>Теплотрасса котельной  «Центральная»</t>
  </si>
  <si>
    <t>1-3-МУП-00012</t>
  </si>
  <si>
    <t>Электролинии ВЭЛ-10</t>
  </si>
  <si>
    <t>С.Сосновка – п.Восток</t>
  </si>
  <si>
    <t>7280 м</t>
  </si>
  <si>
    <t>412 500,00</t>
  </si>
  <si>
    <t>1-3-МУП-0013</t>
  </si>
  <si>
    <t>Здание ДЭС</t>
  </si>
  <si>
    <t>267,6 кв.м.</t>
  </si>
  <si>
    <t>01.12.2015 г.</t>
  </si>
  <si>
    <t>Акт о приеме-передачи 10 от 01.12.2015 г.</t>
  </si>
  <si>
    <t>1-3-МУП-0014</t>
  </si>
  <si>
    <t>151,6 кв.м.</t>
  </si>
  <si>
    <t>С.Сосновка ул.</t>
  </si>
  <si>
    <t>305 куб.м.</t>
  </si>
  <si>
    <t>1-4-ЗУ-0001</t>
  </si>
  <si>
    <t>1-4-ЗУ-0002</t>
  </si>
  <si>
    <t>1-4-ЗУ-0003</t>
  </si>
  <si>
    <t>1-4-ЗУ-0004</t>
  </si>
  <si>
    <t>1-4-ЗУ-0005</t>
  </si>
  <si>
    <t>1-4-ЗУ-0006</t>
  </si>
  <si>
    <t xml:space="preserve">Земельный участок (Кладбище) ,РФ, Томская обл., Каргасокский район, с. Сосновка </t>
  </si>
  <si>
    <t>Земельный участок (Кладбище) ,РФ, Томская обл., Каргасокский район, п. Восток</t>
  </si>
  <si>
    <t>Земельный участок (водонапорная башня со скважиной) ,с.Сосновка,ул.Молодежная,19</t>
  </si>
  <si>
    <t>Земельный участок (водонапорная башня со скважиной) ,с.Сосновка,ул.ул.Школьная,13а</t>
  </si>
  <si>
    <t xml:space="preserve">Земельный участок (котельная) , с. Сосновка, ул. Молодежная, 2а  </t>
  </si>
  <si>
    <t xml:space="preserve">Земельный участок (дом культуры) , п. Восток, ул. Заводская, 22     </t>
  </si>
  <si>
    <t xml:space="preserve">Земельный участок (дом культуры) , с. Сосновка, ул. Школьная, 16  </t>
  </si>
  <si>
    <t xml:space="preserve">Земельный участок (ДЭС) , с. Сосновка, ул. Молодежная, 21                       </t>
  </si>
  <si>
    <t>1-4-ЗУ-0007</t>
  </si>
  <si>
    <t>1-4-ЗУ-0008</t>
  </si>
  <si>
    <t>1-4-ЗУ-0009</t>
  </si>
  <si>
    <t xml:space="preserve">РФ, Томская обл., Каргасокский район, с. Сосновка </t>
  </si>
  <si>
    <t>РФ, Томская обл., Каргасокский район, п. Восток</t>
  </si>
  <si>
    <t>с.Сосновка,ул.Молодежная,19</t>
  </si>
  <si>
    <t>с.Сосновка,ул.ул.Школьная,13а</t>
  </si>
  <si>
    <t xml:space="preserve"> с. Сосновка, ул. Молодежная, 2а  </t>
  </si>
  <si>
    <t xml:space="preserve"> п. Восток, ул. Заводская, 22     </t>
  </si>
  <si>
    <t xml:space="preserve">с. Сосновка, ул. Школьная, 16  </t>
  </si>
  <si>
    <t xml:space="preserve">с. Сосновка, ул. Молодежная, 21                       </t>
  </si>
  <si>
    <t>Свидетельство о государственной регистрации права</t>
  </si>
  <si>
    <t>Итого</t>
  </si>
  <si>
    <t>Свалка твердо-бытовых отходов с.Сосновка</t>
  </si>
  <si>
    <t>22.12.2020г.</t>
  </si>
  <si>
    <t>Акт о приеме-передачи 61 от 22.12.2020 г.</t>
  </si>
  <si>
    <t>Земельный участок (общая S 7000 кв.м., с.Сосновка, ориент. В 700м на сев.-вост.</t>
  </si>
  <si>
    <t>22.12.2020 г.</t>
  </si>
  <si>
    <t xml:space="preserve">Передаточный акт </t>
  </si>
  <si>
    <t>В 700м на сев.-вост. От с.Сосновка</t>
  </si>
  <si>
    <t>000000000062</t>
  </si>
  <si>
    <t>000000000089</t>
  </si>
  <si>
    <t>000000000099</t>
  </si>
  <si>
    <t>0000000000142</t>
  </si>
  <si>
    <t>0000000000144</t>
  </si>
  <si>
    <t>0000000000145</t>
  </si>
  <si>
    <t>0000000000148</t>
  </si>
  <si>
    <t>0000000000149</t>
  </si>
  <si>
    <t>0000000000150</t>
  </si>
  <si>
    <t>0000000000151</t>
  </si>
  <si>
    <t>0000000000152</t>
  </si>
  <si>
    <t>0000000000153</t>
  </si>
  <si>
    <t>0000000000154</t>
  </si>
  <si>
    <t>0000000000160</t>
  </si>
  <si>
    <t>0000000000165</t>
  </si>
  <si>
    <t>0000000000168</t>
  </si>
  <si>
    <t>0000000000169</t>
  </si>
  <si>
    <t>0000000000171</t>
  </si>
  <si>
    <t>0000000000176</t>
  </si>
  <si>
    <t>0000000000177</t>
  </si>
  <si>
    <t>0000000000179</t>
  </si>
  <si>
    <t>0000000000181</t>
  </si>
  <si>
    <t>0000000000182</t>
  </si>
  <si>
    <t>0000000000183</t>
  </si>
  <si>
    <t>0000000000184</t>
  </si>
  <si>
    <t>0000000000194</t>
  </si>
  <si>
    <t xml:space="preserve">Ул.Береговая 38 </t>
  </si>
  <si>
    <t>Ул. Школьная 23 кв 4</t>
  </si>
  <si>
    <t>1-1-ж-0110</t>
  </si>
  <si>
    <t>70:06:0100018:210</t>
  </si>
  <si>
    <t>19.04.2021 г.</t>
  </si>
  <si>
    <t>Земельный участок (ФАП) с.Сосновка, ул.Школьная,16/1</t>
  </si>
  <si>
    <t>Земельный участок (Парк победы) с.Сосновка</t>
  </si>
  <si>
    <t>Земельный участок (общая S 2057+/ кв.м. 900 метров севернее от с.Сосновка)</t>
  </si>
  <si>
    <t>с. Сосновка</t>
  </si>
  <si>
    <t>16.06.2016 г.</t>
  </si>
  <si>
    <t>15.06.2016 г.</t>
  </si>
  <si>
    <t>1-3-МУП-0016</t>
  </si>
  <si>
    <t>29.11.21г.</t>
  </si>
  <si>
    <t>Акт о приеме-передачи 3 от 29.11.21г.</t>
  </si>
  <si>
    <t>Водонапорная башня со скважиной №31-85 (АКТ 3 от 29.11.21г.)</t>
  </si>
  <si>
    <t>Водопровод (Насос н-80-50) (АКТ 3 от 29.11.21г.)</t>
  </si>
  <si>
    <t>10.12.2020 г.</t>
  </si>
  <si>
    <t>16.11.2020 г.</t>
  </si>
  <si>
    <t>23.03.2021 г.</t>
  </si>
  <si>
    <t>1-3-МУП-0017</t>
  </si>
  <si>
    <t>Станция для очистки воды в контейнерном исполнении "Комплекс водоочистной "Гейзер"</t>
  </si>
  <si>
    <t>Акт о приеме-передачи .</t>
  </si>
  <si>
    <t>Здание Сосновского ДК</t>
  </si>
  <si>
    <t>Ул. Школьная 16</t>
  </si>
  <si>
    <t>Помещение Востокского сельского Дома Культуры</t>
  </si>
  <si>
    <t>1-1-ж-0111</t>
  </si>
  <si>
    <t>1-1-ж-0112</t>
  </si>
  <si>
    <t>ул. О.Борзилова</t>
  </si>
  <si>
    <t xml:space="preserve">Ул.Береговая 3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</si>
  <si>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2 
                                                                                                                                                                                    к Положению о порядке ведения реестра муниципального имущества 
                                                                                                                                                                                                                МКУ "Администрации Сосновского сельского поселения" 
РАЗДЕЛ I. НЕДВИЖИМОЕ ИМУЩЕСТВО
Подраздел 1. Муниципальные жилые здания, жилые помещения
по состоянию на «01» января 2023 г.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</si>
  <si>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3 
                                                                                                                                                                              к Положению о порядке ведения реестра муниципального имущества 
                                                                                                                                                                                                                   МКУ "Администрации Сосновского сельского поселения" 
                                                            РАЗДЕЛ I. НЕДВИЖИМОЕ ИМУЩЕСТВО
Подраздел 2. Нежилые здания, нежилые строения, нежилые помещения
по состоянию на «01» января 2023 г.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</si>
  <si>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4 
                                                                                                                                                                     к Положению о порядке ведения реестра муниципального имущества 
                                                                                                                                                                                                        МКУ "Администрации Сосновского сельского поселения" 
                                                            РАЗДЕЛ I. НЕДВИЖИМОЕ ИМУЩЕСТВО
Подраздел 3. Нежилые здания, нежилые строения, нежилые помещения, переданные в хозяйственное ведение в МУП «ЖКХ Сосновское»
по состоянию на «01» января 2023 г.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</si>
  <si>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4 
                                                                                                                                                                     к Положению о порядке ведения реестра муниципального имущества 
                                                                                                                                                                                                  МКУ "Администрации Сосновского сельского поселения" 
            РАЗДЕЛ I. НЕДВИЖИМОЕ ИМУЩЕСТВО
Подраздел 4. Земельные участки  по состоянию на «01» января 2023 г.</t>
  </si>
  <si>
    <t>Договор безвозмездного пользования 1 от 01.01.2022 г.</t>
  </si>
  <si>
    <t>70:06:0100018:140</t>
  </si>
  <si>
    <t>70:06:0100004:151</t>
  </si>
  <si>
    <t>70:06:0100025:736</t>
  </si>
  <si>
    <t>2057 +/- 397</t>
  </si>
  <si>
    <t>70:06:0100018:148</t>
  </si>
  <si>
    <t>70:06:0100025:579</t>
  </si>
  <si>
    <t>70:06:0100018:139</t>
  </si>
  <si>
    <t>33,90 кв.м.</t>
  </si>
  <si>
    <t>70:06:0100001:200</t>
  </si>
  <si>
    <t>3 560 м.</t>
  </si>
  <si>
    <t>6 400 м.</t>
  </si>
  <si>
    <t>70:06:0100018:296</t>
  </si>
  <si>
    <t>4612 м.</t>
  </si>
  <si>
    <t>70:06:0100018:292</t>
  </si>
  <si>
    <t>70:06:0100018:136</t>
  </si>
  <si>
    <t>70:06:0100018:137</t>
  </si>
  <si>
    <t>70:06:0100025:602</t>
  </si>
  <si>
    <t>70:06:0100018:417</t>
  </si>
  <si>
    <t>4963+/-25</t>
  </si>
  <si>
    <t>7000 кв.м.</t>
  </si>
  <si>
    <t>70:06:0100018:285</t>
  </si>
  <si>
    <t>4 156 кв.м.</t>
  </si>
  <si>
    <t>130 кв.м.</t>
  </si>
  <si>
    <t>70:06:0100018:286</t>
  </si>
  <si>
    <t>112 кв.м.</t>
  </si>
  <si>
    <t>70:06:0100018:283</t>
  </si>
  <si>
    <t>2 775 кв.м.</t>
  </si>
  <si>
    <t>70:06:0100004:203</t>
  </si>
  <si>
    <t>5 956 кв.м.</t>
  </si>
  <si>
    <t>70:06:0100018:289</t>
  </si>
  <si>
    <t>1 384 кв.м.</t>
  </si>
  <si>
    <t>70:06:0100004:206</t>
  </si>
  <si>
    <t>5 000 +/- 25 кв.м.</t>
  </si>
  <si>
    <t>70:06:0100018:302</t>
  </si>
  <si>
    <t>8 900 +/- 33 кв.м.</t>
  </si>
  <si>
    <t>70:06:0100018:418</t>
  </si>
  <si>
    <t>2 000 +/- 16 кв.м.</t>
  </si>
  <si>
    <t>70:06:0100025:573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</si>
</sst>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</font>
    <font>
      <sz val="9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0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4" fontId="1" fillId="0" borderId="12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14" fontId="2" fillId="0" borderId="9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4" fontId="2" fillId="0" borderId="12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8" fillId="0" borderId="33" xfId="1" applyBorder="1" applyAlignment="1">
      <alignment vertical="top" wrapText="1"/>
    </xf>
    <xf numFmtId="0" fontId="2" fillId="0" borderId="33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4" fontId="8" fillId="0" borderId="33" xfId="1" applyNumberFormat="1" applyBorder="1" applyAlignment="1">
      <alignment horizontal="right" vertical="top"/>
    </xf>
    <xf numFmtId="14" fontId="2" fillId="0" borderId="33" xfId="0" applyNumberFormat="1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0" fillId="0" borderId="38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2" fillId="0" borderId="36" xfId="0" applyFont="1" applyBorder="1" applyAlignment="1">
      <alignment vertical="center" wrapText="1"/>
    </xf>
    <xf numFmtId="0" fontId="0" fillId="0" borderId="33" xfId="0" applyBorder="1"/>
    <xf numFmtId="0" fontId="0" fillId="0" borderId="37" xfId="0" applyBorder="1"/>
    <xf numFmtId="0" fontId="8" fillId="0" borderId="39" xfId="1" applyBorder="1" applyAlignment="1">
      <alignment vertical="top" wrapText="1"/>
    </xf>
    <xf numFmtId="0" fontId="9" fillId="0" borderId="33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8" fillId="0" borderId="37" xfId="1" applyBorder="1" applyAlignment="1">
      <alignment vertical="top" wrapText="1"/>
    </xf>
    <xf numFmtId="0" fontId="8" fillId="0" borderId="40" xfId="1" applyBorder="1" applyAlignment="1">
      <alignment vertical="top" wrapText="1"/>
    </xf>
    <xf numFmtId="0" fontId="0" fillId="0" borderId="36" xfId="0" applyBorder="1"/>
    <xf numFmtId="2" fontId="8" fillId="0" borderId="33" xfId="1" applyNumberFormat="1" applyBorder="1" applyAlignment="1">
      <alignment horizontal="right" vertical="top"/>
    </xf>
    <xf numFmtId="0" fontId="10" fillId="0" borderId="33" xfId="0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0" fillId="0" borderId="33" xfId="0" applyNumberFormat="1" applyBorder="1"/>
    <xf numFmtId="2" fontId="3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4" fontId="1" fillId="2" borderId="12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2" borderId="0" xfId="0" applyFill="1"/>
    <xf numFmtId="2" fontId="2" fillId="0" borderId="9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4" fontId="10" fillId="0" borderId="33" xfId="0" applyNumberFormat="1" applyFont="1" applyBorder="1" applyAlignment="1">
      <alignment horizontal="right" vertical="top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1" fillId="2" borderId="13" xfId="0" applyFont="1" applyFill="1" applyBorder="1" applyAlignment="1">
      <alignment vertical="center" wrapText="1"/>
    </xf>
    <xf numFmtId="14" fontId="1" fillId="2" borderId="12" xfId="0" applyNumberFormat="1" applyFont="1" applyFill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" fontId="1" fillId="0" borderId="26" xfId="0" applyNumberFormat="1" applyFont="1" applyBorder="1" applyAlignment="1">
      <alignment vertical="center" wrapText="1"/>
    </xf>
    <xf numFmtId="4" fontId="1" fillId="0" borderId="27" xfId="0" applyNumberFormat="1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14" fontId="1" fillId="0" borderId="26" xfId="0" applyNumberFormat="1" applyFont="1" applyBorder="1" applyAlignment="1">
      <alignment vertical="center" wrapText="1"/>
    </xf>
    <xf numFmtId="2" fontId="2" fillId="0" borderId="33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4" fontId="1" fillId="0" borderId="49" xfId="0" applyNumberFormat="1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14" fontId="1" fillId="0" borderId="49" xfId="0" applyNumberFormat="1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4" fontId="1" fillId="0" borderId="53" xfId="0" applyNumberFormat="1" applyFont="1" applyBorder="1" applyAlignment="1">
      <alignment vertical="center" wrapText="1"/>
    </xf>
    <xf numFmtId="4" fontId="1" fillId="0" borderId="47" xfId="0" applyNumberFormat="1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14" fontId="1" fillId="0" borderId="53" xfId="0" applyNumberFormat="1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4" fontId="1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2" fontId="3" fillId="0" borderId="24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4" fontId="1" fillId="0" borderId="56" xfId="0" applyNumberFormat="1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14" fontId="1" fillId="0" borderId="56" xfId="0" applyNumberFormat="1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" fontId="1" fillId="0" borderId="23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" fontId="1" fillId="0" borderId="57" xfId="0" applyNumberFormat="1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14" fontId="1" fillId="0" borderId="57" xfId="0" applyNumberFormat="1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49" fontId="1" fillId="0" borderId="52" xfId="0" applyNumberFormat="1" applyFont="1" applyBorder="1" applyAlignment="1">
      <alignment vertical="center" wrapText="1"/>
    </xf>
    <xf numFmtId="4" fontId="3" fillId="0" borderId="58" xfId="0" applyNumberFormat="1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4" fontId="2" fillId="0" borderId="26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" fontId="5" fillId="0" borderId="27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32" xfId="0" applyBorder="1" applyAlignment="1">
      <alignment horizontal="center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1"/>
  <sheetViews>
    <sheetView tabSelected="1" topLeftCell="A95" zoomScale="90" zoomScaleNormal="90" workbookViewId="0">
      <selection activeCell="R100" sqref="R100"/>
    </sheetView>
  </sheetViews>
  <sheetFormatPr defaultRowHeight="15" x14ac:dyDescent="0.25"/>
  <cols>
    <col min="1" max="1" width="3.85546875" customWidth="1"/>
    <col min="7" max="7" width="13.140625" customWidth="1"/>
    <col min="8" max="8" width="13.42578125" customWidth="1"/>
    <col min="9" max="9" width="12.5703125" customWidth="1"/>
    <col min="10" max="10" width="12.28515625" customWidth="1"/>
    <col min="13" max="13" width="5.42578125" customWidth="1"/>
    <col min="15" max="15" width="6.42578125" customWidth="1"/>
    <col min="16" max="16" width="4.5703125" customWidth="1"/>
    <col min="17" max="17" width="5.7109375" customWidth="1"/>
  </cols>
  <sheetData>
    <row r="1" spans="1:17" x14ac:dyDescent="0.25">
      <c r="A1" s="167" t="s">
        <v>542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x14ac:dyDescent="0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90" customHeight="1" thickBot="1" x14ac:dyDescent="0.3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96.75" customHeight="1" x14ac:dyDescent="0.25">
      <c r="A4" s="1"/>
      <c r="B4" s="154" t="s">
        <v>1</v>
      </c>
      <c r="C4" s="5" t="s">
        <v>2</v>
      </c>
      <c r="D4" s="5" t="s">
        <v>5</v>
      </c>
      <c r="E4" s="154" t="s">
        <v>7</v>
      </c>
      <c r="F4" s="5" t="s">
        <v>8</v>
      </c>
      <c r="G4" s="171" t="s">
        <v>12</v>
      </c>
      <c r="H4" s="160" t="s">
        <v>13</v>
      </c>
      <c r="I4" s="163" t="s">
        <v>14</v>
      </c>
      <c r="J4" s="154" t="s">
        <v>15</v>
      </c>
      <c r="K4" s="5" t="s">
        <v>16</v>
      </c>
      <c r="L4" s="171" t="s">
        <v>22</v>
      </c>
      <c r="M4" s="163" t="s">
        <v>23</v>
      </c>
      <c r="N4" s="171" t="s">
        <v>24</v>
      </c>
      <c r="O4" s="163" t="s">
        <v>25</v>
      </c>
      <c r="P4" s="154" t="s">
        <v>26</v>
      </c>
      <c r="Q4" s="154" t="s">
        <v>27</v>
      </c>
    </row>
    <row r="5" spans="1:17" ht="33.75" x14ac:dyDescent="0.25">
      <c r="A5" s="2" t="s">
        <v>0</v>
      </c>
      <c r="B5" s="155"/>
      <c r="C5" s="6" t="s">
        <v>3</v>
      </c>
      <c r="D5" s="6" t="s">
        <v>6</v>
      </c>
      <c r="E5" s="155"/>
      <c r="F5" s="6" t="s">
        <v>9</v>
      </c>
      <c r="G5" s="172"/>
      <c r="H5" s="161"/>
      <c r="I5" s="164"/>
      <c r="J5" s="155"/>
      <c r="K5" s="6" t="s">
        <v>17</v>
      </c>
      <c r="L5" s="172"/>
      <c r="M5" s="164"/>
      <c r="N5" s="172"/>
      <c r="O5" s="164"/>
      <c r="P5" s="155"/>
      <c r="Q5" s="155"/>
    </row>
    <row r="6" spans="1:17" ht="22.5" x14ac:dyDescent="0.25">
      <c r="A6" s="3"/>
      <c r="B6" s="155"/>
      <c r="C6" s="6" t="s">
        <v>4</v>
      </c>
      <c r="D6" s="7"/>
      <c r="E6" s="155"/>
      <c r="F6" s="6" t="s">
        <v>10</v>
      </c>
      <c r="G6" s="172"/>
      <c r="H6" s="161"/>
      <c r="I6" s="164"/>
      <c r="J6" s="155"/>
      <c r="K6" s="6" t="s">
        <v>18</v>
      </c>
      <c r="L6" s="172"/>
      <c r="M6" s="164"/>
      <c r="N6" s="172"/>
      <c r="O6" s="164"/>
      <c r="P6" s="155"/>
      <c r="Q6" s="155"/>
    </row>
    <row r="7" spans="1:17" ht="33.75" x14ac:dyDescent="0.25">
      <c r="A7" s="3"/>
      <c r="B7" s="155"/>
      <c r="C7" s="7"/>
      <c r="D7" s="7"/>
      <c r="E7" s="155"/>
      <c r="F7" s="6" t="s">
        <v>11</v>
      </c>
      <c r="G7" s="172"/>
      <c r="H7" s="161"/>
      <c r="I7" s="164"/>
      <c r="J7" s="155"/>
      <c r="K7" s="6" t="s">
        <v>19</v>
      </c>
      <c r="L7" s="172"/>
      <c r="M7" s="164"/>
      <c r="N7" s="172"/>
      <c r="O7" s="164"/>
      <c r="P7" s="155"/>
      <c r="Q7" s="155"/>
    </row>
    <row r="8" spans="1:17" ht="33.75" x14ac:dyDescent="0.25">
      <c r="A8" s="3"/>
      <c r="B8" s="155"/>
      <c r="C8" s="7"/>
      <c r="D8" s="7"/>
      <c r="E8" s="155"/>
      <c r="F8" s="6" t="s">
        <v>6</v>
      </c>
      <c r="G8" s="172"/>
      <c r="H8" s="161"/>
      <c r="I8" s="164"/>
      <c r="J8" s="155"/>
      <c r="K8" s="6" t="s">
        <v>20</v>
      </c>
      <c r="L8" s="172"/>
      <c r="M8" s="164"/>
      <c r="N8" s="172"/>
      <c r="O8" s="164"/>
      <c r="P8" s="155"/>
      <c r="Q8" s="155"/>
    </row>
    <row r="9" spans="1:17" ht="45.75" customHeight="1" thickBot="1" x14ac:dyDescent="0.3">
      <c r="A9" s="4"/>
      <c r="B9" s="156"/>
      <c r="C9" s="8"/>
      <c r="D9" s="8"/>
      <c r="E9" s="156"/>
      <c r="F9" s="8"/>
      <c r="G9" s="173"/>
      <c r="H9" s="162"/>
      <c r="I9" s="165"/>
      <c r="J9" s="156"/>
      <c r="K9" s="10" t="s">
        <v>21</v>
      </c>
      <c r="L9" s="173"/>
      <c r="M9" s="165"/>
      <c r="N9" s="173"/>
      <c r="O9" s="165"/>
      <c r="P9" s="156"/>
      <c r="Q9" s="156"/>
    </row>
    <row r="10" spans="1:17" ht="15.75" thickBot="1" x14ac:dyDescent="0.3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3">
        <v>7</v>
      </c>
      <c r="H10" s="13">
        <v>8</v>
      </c>
      <c r="I10" s="12">
        <v>9</v>
      </c>
      <c r="J10" s="12">
        <v>10</v>
      </c>
      <c r="K10" s="12">
        <v>11</v>
      </c>
      <c r="L10" s="13">
        <v>12</v>
      </c>
      <c r="M10" s="12">
        <v>13</v>
      </c>
      <c r="N10" s="13">
        <v>14</v>
      </c>
      <c r="O10" s="12">
        <v>15</v>
      </c>
      <c r="P10" s="12">
        <v>16</v>
      </c>
      <c r="Q10" s="12">
        <v>17</v>
      </c>
    </row>
    <row r="11" spans="1:17" ht="24.75" customHeight="1" thickBot="1" x14ac:dyDescent="0.3">
      <c r="A11" s="1">
        <v>1</v>
      </c>
      <c r="B11" s="1" t="s">
        <v>28</v>
      </c>
      <c r="C11" s="1" t="s">
        <v>29</v>
      </c>
      <c r="D11" s="1" t="s">
        <v>30</v>
      </c>
      <c r="E11" s="1" t="s">
        <v>31</v>
      </c>
      <c r="F11" s="1">
        <v>64.2</v>
      </c>
      <c r="G11" s="106">
        <v>722385.21</v>
      </c>
      <c r="H11" s="107">
        <v>582337.57999999996</v>
      </c>
      <c r="I11" s="108">
        <v>480219.85</v>
      </c>
      <c r="J11" s="109">
        <f>G11-H11</f>
        <v>140047.63</v>
      </c>
      <c r="K11" s="1" t="s">
        <v>32</v>
      </c>
      <c r="L11" s="110">
        <v>42033</v>
      </c>
      <c r="M11" s="104"/>
      <c r="N11" s="105" t="s">
        <v>33</v>
      </c>
      <c r="O11" s="104"/>
      <c r="P11" s="1" t="s">
        <v>34</v>
      </c>
      <c r="Q11" s="1"/>
    </row>
    <row r="12" spans="1:17" ht="25.5" customHeight="1" thickBot="1" x14ac:dyDescent="0.3">
      <c r="A12" s="1">
        <v>2</v>
      </c>
      <c r="B12" s="1" t="s">
        <v>35</v>
      </c>
      <c r="C12" s="1" t="s">
        <v>29</v>
      </c>
      <c r="D12" s="1" t="s">
        <v>36</v>
      </c>
      <c r="E12" s="1" t="s">
        <v>37</v>
      </c>
      <c r="F12" s="1">
        <v>65.3</v>
      </c>
      <c r="G12" s="106">
        <v>722387.18</v>
      </c>
      <c r="H12" s="107">
        <v>582339.55000000005</v>
      </c>
      <c r="I12" s="108">
        <v>488447.92</v>
      </c>
      <c r="J12" s="109">
        <f t="shared" ref="J12:J75" si="0">G12-H12</f>
        <v>140047.63</v>
      </c>
      <c r="K12" s="1" t="s">
        <v>32</v>
      </c>
      <c r="L12" s="110">
        <v>42051</v>
      </c>
      <c r="M12" s="104"/>
      <c r="N12" s="105" t="s">
        <v>38</v>
      </c>
      <c r="O12" s="104"/>
      <c r="P12" s="1" t="s">
        <v>34</v>
      </c>
      <c r="Q12" s="1"/>
    </row>
    <row r="13" spans="1:17" ht="26.25" customHeight="1" thickBot="1" x14ac:dyDescent="0.3">
      <c r="A13" s="1">
        <v>3</v>
      </c>
      <c r="B13" s="1" t="s">
        <v>39</v>
      </c>
      <c r="C13" s="1" t="s">
        <v>29</v>
      </c>
      <c r="D13" s="1" t="s">
        <v>40</v>
      </c>
      <c r="E13" s="1" t="s">
        <v>41</v>
      </c>
      <c r="F13" s="1">
        <v>65.7</v>
      </c>
      <c r="G13" s="106">
        <v>722387.18</v>
      </c>
      <c r="H13" s="107">
        <v>589845.31000000006</v>
      </c>
      <c r="I13" s="108">
        <v>491439.94</v>
      </c>
      <c r="J13" s="109">
        <f t="shared" si="0"/>
        <v>132541.87</v>
      </c>
      <c r="K13" s="1" t="s">
        <v>32</v>
      </c>
      <c r="L13" s="110">
        <v>42051</v>
      </c>
      <c r="M13" s="104"/>
      <c r="N13" s="105" t="s">
        <v>42</v>
      </c>
      <c r="O13" s="104"/>
      <c r="P13" s="1" t="s">
        <v>34</v>
      </c>
      <c r="Q13" s="1"/>
    </row>
    <row r="14" spans="1:17" ht="27.75" customHeight="1" thickBot="1" x14ac:dyDescent="0.3">
      <c r="A14" s="112">
        <v>4</v>
      </c>
      <c r="B14" s="113" t="s">
        <v>43</v>
      </c>
      <c r="C14" s="113" t="s">
        <v>29</v>
      </c>
      <c r="D14" s="113" t="s">
        <v>44</v>
      </c>
      <c r="E14" s="113" t="s">
        <v>45</v>
      </c>
      <c r="F14" s="113">
        <v>63.4</v>
      </c>
      <c r="G14" s="114">
        <v>722389.15</v>
      </c>
      <c r="H14" s="114">
        <v>573449.43999999994</v>
      </c>
      <c r="I14" s="115" t="s">
        <v>46</v>
      </c>
      <c r="J14" s="109">
        <f t="shared" si="0"/>
        <v>148939.71000000008</v>
      </c>
      <c r="K14" s="113" t="s">
        <v>47</v>
      </c>
      <c r="L14" s="116">
        <v>42068</v>
      </c>
      <c r="M14" s="113"/>
      <c r="N14" s="113" t="s">
        <v>48</v>
      </c>
      <c r="O14" s="113"/>
      <c r="P14" s="113" t="s">
        <v>34</v>
      </c>
      <c r="Q14" s="117"/>
    </row>
    <row r="15" spans="1:17" s="82" customFormat="1" ht="24.75" thickBot="1" x14ac:dyDescent="0.3">
      <c r="A15" s="77">
        <v>5</v>
      </c>
      <c r="B15" s="78" t="s">
        <v>49</v>
      </c>
      <c r="C15" s="78" t="s">
        <v>29</v>
      </c>
      <c r="D15" s="78" t="s">
        <v>50</v>
      </c>
      <c r="E15" s="88" t="s">
        <v>487</v>
      </c>
      <c r="F15" s="78">
        <v>32.5</v>
      </c>
      <c r="G15" s="79">
        <v>361191.62</v>
      </c>
      <c r="H15" s="79">
        <v>288584.24</v>
      </c>
      <c r="I15" s="80" t="s">
        <v>51</v>
      </c>
      <c r="J15" s="109">
        <f t="shared" si="0"/>
        <v>72607.38</v>
      </c>
      <c r="K15" s="78" t="s">
        <v>47</v>
      </c>
      <c r="L15" s="81"/>
      <c r="M15" s="78"/>
      <c r="N15" s="81"/>
      <c r="O15" s="78"/>
      <c r="P15" s="78" t="s">
        <v>34</v>
      </c>
      <c r="Q15" s="78"/>
    </row>
    <row r="16" spans="1:17" ht="24.75" thickBot="1" x14ac:dyDescent="0.3">
      <c r="A16" s="15">
        <v>6</v>
      </c>
      <c r="B16" s="14" t="s">
        <v>52</v>
      </c>
      <c r="C16" s="14" t="s">
        <v>29</v>
      </c>
      <c r="D16" s="14" t="s">
        <v>53</v>
      </c>
      <c r="E16" s="14" t="s">
        <v>54</v>
      </c>
      <c r="F16" s="14">
        <v>31.4</v>
      </c>
      <c r="G16" s="16">
        <v>361191.62</v>
      </c>
      <c r="H16" s="16">
        <v>288584.24</v>
      </c>
      <c r="I16" s="18">
        <v>56532.56</v>
      </c>
      <c r="J16" s="109">
        <f t="shared" si="0"/>
        <v>72607.38</v>
      </c>
      <c r="K16" s="14" t="s">
        <v>47</v>
      </c>
      <c r="L16" s="19">
        <v>42068</v>
      </c>
      <c r="M16" s="14"/>
      <c r="N16" s="17" t="s">
        <v>55</v>
      </c>
      <c r="O16" s="14"/>
      <c r="P16" s="14" t="s">
        <v>34</v>
      </c>
      <c r="Q16" s="14"/>
    </row>
    <row r="17" spans="1:17" ht="24.75" thickBot="1" x14ac:dyDescent="0.3">
      <c r="A17" s="15">
        <v>7</v>
      </c>
      <c r="B17" s="14" t="s">
        <v>56</v>
      </c>
      <c r="C17" s="14" t="s">
        <v>29</v>
      </c>
      <c r="D17" s="14" t="s">
        <v>57</v>
      </c>
      <c r="E17" s="14" t="s">
        <v>58</v>
      </c>
      <c r="F17" s="14">
        <v>47.6</v>
      </c>
      <c r="G17" s="16">
        <v>268130.78999999998</v>
      </c>
      <c r="H17" s="16">
        <v>248801.07</v>
      </c>
      <c r="I17" s="18">
        <v>458536.99</v>
      </c>
      <c r="J17" s="109">
        <f t="shared" si="0"/>
        <v>19329.719999999972</v>
      </c>
      <c r="K17" s="14" t="s">
        <v>59</v>
      </c>
      <c r="L17" s="19">
        <v>42051</v>
      </c>
      <c r="M17" s="14"/>
      <c r="N17" s="17" t="s">
        <v>60</v>
      </c>
      <c r="O17" s="14"/>
      <c r="P17" s="14" t="s">
        <v>34</v>
      </c>
      <c r="Q17" s="14"/>
    </row>
    <row r="18" spans="1:17" ht="24.75" thickBot="1" x14ac:dyDescent="0.3">
      <c r="A18" s="15">
        <v>8</v>
      </c>
      <c r="B18" s="14" t="s">
        <v>61</v>
      </c>
      <c r="C18" s="14" t="s">
        <v>29</v>
      </c>
      <c r="D18" s="14" t="s">
        <v>62</v>
      </c>
      <c r="E18" s="14" t="s">
        <v>63</v>
      </c>
      <c r="F18" s="14">
        <v>48.1</v>
      </c>
      <c r="G18" s="16">
        <v>403745.59</v>
      </c>
      <c r="H18" s="16">
        <v>374638.66</v>
      </c>
      <c r="I18" s="18">
        <v>359790.89</v>
      </c>
      <c r="J18" s="109">
        <f t="shared" si="0"/>
        <v>29106.930000000051</v>
      </c>
      <c r="K18" s="14" t="s">
        <v>64</v>
      </c>
      <c r="L18" s="19">
        <v>42051</v>
      </c>
      <c r="M18" s="14"/>
      <c r="N18" s="17" t="s">
        <v>65</v>
      </c>
      <c r="O18" s="14"/>
      <c r="P18" s="14" t="s">
        <v>34</v>
      </c>
      <c r="Q18" s="14"/>
    </row>
    <row r="19" spans="1:17" ht="24.75" thickBot="1" x14ac:dyDescent="0.3">
      <c r="A19" s="15">
        <v>9</v>
      </c>
      <c r="B19" s="14" t="s">
        <v>66</v>
      </c>
      <c r="C19" s="14" t="s">
        <v>29</v>
      </c>
      <c r="D19" s="14" t="s">
        <v>67</v>
      </c>
      <c r="E19" s="14" t="s">
        <v>68</v>
      </c>
      <c r="F19" s="14">
        <v>29.1</v>
      </c>
      <c r="G19" s="16">
        <v>51476.1</v>
      </c>
      <c r="H19" s="16">
        <v>51476.1</v>
      </c>
      <c r="I19" s="149">
        <v>52391.64</v>
      </c>
      <c r="J19" s="109">
        <f t="shared" si="0"/>
        <v>0</v>
      </c>
      <c r="K19" s="14" t="s">
        <v>69</v>
      </c>
      <c r="L19" s="19">
        <v>42086</v>
      </c>
      <c r="M19" s="14"/>
      <c r="N19" s="17" t="s">
        <v>70</v>
      </c>
      <c r="O19" s="14"/>
      <c r="P19" s="14" t="s">
        <v>34</v>
      </c>
      <c r="Q19" s="14"/>
    </row>
    <row r="20" spans="1:17" ht="24.75" thickBot="1" x14ac:dyDescent="0.3">
      <c r="A20" s="15">
        <v>10</v>
      </c>
      <c r="B20" s="14" t="s">
        <v>71</v>
      </c>
      <c r="C20" s="14" t="s">
        <v>29</v>
      </c>
      <c r="D20" s="14" t="s">
        <v>72</v>
      </c>
      <c r="E20" s="14" t="s">
        <v>73</v>
      </c>
      <c r="F20" s="14">
        <v>28.6</v>
      </c>
      <c r="G20" s="16">
        <v>51478.07</v>
      </c>
      <c r="H20" s="16">
        <v>51478.07</v>
      </c>
      <c r="I20" s="20">
        <v>51491.44</v>
      </c>
      <c r="J20" s="109">
        <f t="shared" si="0"/>
        <v>0</v>
      </c>
      <c r="K20" s="14" t="s">
        <v>69</v>
      </c>
      <c r="L20" s="19">
        <v>42068</v>
      </c>
      <c r="M20" s="14"/>
      <c r="N20" s="17" t="s">
        <v>74</v>
      </c>
      <c r="O20" s="14"/>
      <c r="P20" s="14" t="s">
        <v>34</v>
      </c>
      <c r="Q20" s="14"/>
    </row>
    <row r="21" spans="1:17" ht="24.75" thickBot="1" x14ac:dyDescent="0.3">
      <c r="A21" s="15">
        <v>11</v>
      </c>
      <c r="B21" s="14" t="s">
        <v>76</v>
      </c>
      <c r="C21" s="14" t="s">
        <v>29</v>
      </c>
      <c r="D21" s="14" t="s">
        <v>77</v>
      </c>
      <c r="E21" s="14" t="s">
        <v>78</v>
      </c>
      <c r="F21" s="14">
        <v>31.5</v>
      </c>
      <c r="G21" s="16">
        <v>575929.5</v>
      </c>
      <c r="H21" s="16">
        <v>435507.93</v>
      </c>
      <c r="I21" s="71">
        <v>56712.6</v>
      </c>
      <c r="J21" s="109">
        <f t="shared" si="0"/>
        <v>140421.57</v>
      </c>
      <c r="K21" s="14" t="s">
        <v>75</v>
      </c>
      <c r="L21" s="19">
        <v>42068</v>
      </c>
      <c r="M21" s="14"/>
      <c r="N21" s="17" t="s">
        <v>79</v>
      </c>
      <c r="O21" s="14"/>
      <c r="P21" s="14" t="s">
        <v>34</v>
      </c>
      <c r="Q21" s="14"/>
    </row>
    <row r="22" spans="1:17" ht="24.75" thickBot="1" x14ac:dyDescent="0.3">
      <c r="A22" s="2">
        <v>12</v>
      </c>
      <c r="B22" s="125" t="s">
        <v>81</v>
      </c>
      <c r="C22" s="125" t="s">
        <v>29</v>
      </c>
      <c r="D22" s="125" t="s">
        <v>82</v>
      </c>
      <c r="E22" s="125" t="s">
        <v>83</v>
      </c>
      <c r="F22" s="125">
        <v>45.3</v>
      </c>
      <c r="G22" s="126">
        <v>399787.86</v>
      </c>
      <c r="H22" s="126">
        <v>399787.86</v>
      </c>
      <c r="I22" s="127">
        <v>95300.78</v>
      </c>
      <c r="J22" s="109">
        <f t="shared" si="0"/>
        <v>0</v>
      </c>
      <c r="K22" s="125" t="s">
        <v>80</v>
      </c>
      <c r="L22" s="128">
        <v>42068</v>
      </c>
      <c r="M22" s="125"/>
      <c r="N22" s="129" t="s">
        <v>84</v>
      </c>
      <c r="O22" s="125"/>
      <c r="P22" s="125" t="s">
        <v>34</v>
      </c>
      <c r="Q22" s="125"/>
    </row>
    <row r="23" spans="1:17" ht="24.75" thickBot="1" x14ac:dyDescent="0.3">
      <c r="A23" s="130">
        <v>13</v>
      </c>
      <c r="B23" s="136" t="s">
        <v>85</v>
      </c>
      <c r="C23" s="136" t="s">
        <v>29</v>
      </c>
      <c r="D23" s="136" t="s">
        <v>86</v>
      </c>
      <c r="E23" s="136" t="s">
        <v>87</v>
      </c>
      <c r="F23" s="136">
        <v>43.3</v>
      </c>
      <c r="G23" s="137">
        <v>401350.07</v>
      </c>
      <c r="H23" s="137">
        <v>401350.07</v>
      </c>
      <c r="I23" s="138">
        <v>314115.08</v>
      </c>
      <c r="J23" s="109">
        <f t="shared" si="0"/>
        <v>0</v>
      </c>
      <c r="K23" s="136" t="s">
        <v>88</v>
      </c>
      <c r="L23" s="139">
        <v>41998</v>
      </c>
      <c r="M23" s="136"/>
      <c r="N23" s="140" t="s">
        <v>89</v>
      </c>
      <c r="O23" s="136"/>
      <c r="P23" s="136" t="s">
        <v>34</v>
      </c>
      <c r="Q23" s="136"/>
    </row>
    <row r="24" spans="1:17" ht="26.25" customHeight="1" thickBot="1" x14ac:dyDescent="0.3">
      <c r="A24" s="15">
        <v>14</v>
      </c>
      <c r="B24" s="15" t="s">
        <v>90</v>
      </c>
      <c r="C24" s="15" t="s">
        <v>29</v>
      </c>
      <c r="D24" s="15" t="s">
        <v>91</v>
      </c>
      <c r="E24" s="15" t="s">
        <v>92</v>
      </c>
      <c r="F24" s="15">
        <v>47.5</v>
      </c>
      <c r="G24" s="131">
        <v>408692.26</v>
      </c>
      <c r="H24" s="132">
        <v>408692.26</v>
      </c>
      <c r="I24" s="133">
        <v>85519</v>
      </c>
      <c r="J24" s="109">
        <f t="shared" si="0"/>
        <v>0</v>
      </c>
      <c r="K24" s="15" t="s">
        <v>93</v>
      </c>
      <c r="L24" s="134">
        <v>41998</v>
      </c>
      <c r="M24" s="135"/>
      <c r="N24" s="23" t="s">
        <v>94</v>
      </c>
      <c r="O24" s="135"/>
      <c r="P24" s="15" t="s">
        <v>34</v>
      </c>
      <c r="Q24" s="15"/>
    </row>
    <row r="25" spans="1:17" ht="24.75" thickBot="1" x14ac:dyDescent="0.3">
      <c r="A25" s="15">
        <v>15</v>
      </c>
      <c r="B25" s="14" t="s">
        <v>95</v>
      </c>
      <c r="C25" s="14" t="s">
        <v>29</v>
      </c>
      <c r="D25" s="14" t="s">
        <v>96</v>
      </c>
      <c r="E25" s="14" t="s">
        <v>97</v>
      </c>
      <c r="F25" s="14">
        <v>40.200000000000003</v>
      </c>
      <c r="G25" s="16">
        <v>410672.11</v>
      </c>
      <c r="H25" s="16">
        <v>410672.11</v>
      </c>
      <c r="I25" s="18">
        <v>72376.08</v>
      </c>
      <c r="J25" s="109">
        <f>G25-H25</f>
        <v>0</v>
      </c>
      <c r="K25" s="14" t="s">
        <v>88</v>
      </c>
      <c r="L25" s="19">
        <v>41998</v>
      </c>
      <c r="M25" s="14"/>
      <c r="N25" s="17" t="s">
        <v>98</v>
      </c>
      <c r="O25" s="14"/>
      <c r="P25" s="14" t="s">
        <v>34</v>
      </c>
      <c r="Q25" s="14"/>
    </row>
    <row r="26" spans="1:17" ht="24.75" thickBot="1" x14ac:dyDescent="0.3">
      <c r="A26" s="15">
        <v>16</v>
      </c>
      <c r="B26" s="14" t="s">
        <v>99</v>
      </c>
      <c r="C26" s="14" t="s">
        <v>29</v>
      </c>
      <c r="D26" s="14" t="s">
        <v>100</v>
      </c>
      <c r="E26" s="14" t="s">
        <v>101</v>
      </c>
      <c r="F26" s="14">
        <v>64.8</v>
      </c>
      <c r="G26" s="72" t="s">
        <v>102</v>
      </c>
      <c r="H26" s="16">
        <v>871014.13</v>
      </c>
      <c r="I26" s="18">
        <v>484707.89</v>
      </c>
      <c r="J26" s="109">
        <v>280844.87</v>
      </c>
      <c r="K26" s="14" t="s">
        <v>75</v>
      </c>
      <c r="L26" s="19">
        <v>42033</v>
      </c>
      <c r="M26" s="14"/>
      <c r="N26" s="17" t="s">
        <v>103</v>
      </c>
      <c r="O26" s="14"/>
      <c r="P26" s="14" t="s">
        <v>34</v>
      </c>
      <c r="Q26" s="14"/>
    </row>
    <row r="27" spans="1:17" ht="24.75" thickBot="1" x14ac:dyDescent="0.3">
      <c r="A27" s="15">
        <v>17</v>
      </c>
      <c r="B27" s="14" t="s">
        <v>104</v>
      </c>
      <c r="C27" s="14" t="s">
        <v>29</v>
      </c>
      <c r="D27" s="14" t="s">
        <v>105</v>
      </c>
      <c r="E27" s="14" t="s">
        <v>106</v>
      </c>
      <c r="F27" s="14">
        <v>64.7</v>
      </c>
      <c r="G27" s="16">
        <v>734266.28</v>
      </c>
      <c r="H27" s="16">
        <v>614327.82999999996</v>
      </c>
      <c r="I27" s="18">
        <v>483959.88</v>
      </c>
      <c r="J27" s="109">
        <f t="shared" si="0"/>
        <v>119938.45000000007</v>
      </c>
      <c r="K27" s="14" t="s">
        <v>107</v>
      </c>
      <c r="L27" s="19">
        <v>42068</v>
      </c>
      <c r="M27" s="14"/>
      <c r="N27" s="17" t="s">
        <v>108</v>
      </c>
      <c r="O27" s="14"/>
      <c r="P27" s="14" t="s">
        <v>34</v>
      </c>
      <c r="Q27" s="14"/>
    </row>
    <row r="28" spans="1:17" ht="24.75" thickBot="1" x14ac:dyDescent="0.3">
      <c r="A28" s="15">
        <v>18</v>
      </c>
      <c r="B28" s="14" t="s">
        <v>109</v>
      </c>
      <c r="C28" s="14" t="s">
        <v>29</v>
      </c>
      <c r="D28" s="14" t="s">
        <v>110</v>
      </c>
      <c r="E28" s="14" t="s">
        <v>111</v>
      </c>
      <c r="F28" s="14">
        <v>32.200000000000003</v>
      </c>
      <c r="G28" s="16">
        <v>367131.17</v>
      </c>
      <c r="H28" s="16">
        <v>302233.34999999998</v>
      </c>
      <c r="I28" s="18">
        <v>240857.93</v>
      </c>
      <c r="J28" s="109">
        <f t="shared" si="0"/>
        <v>64897.820000000007</v>
      </c>
      <c r="K28" s="14" t="s">
        <v>32</v>
      </c>
      <c r="L28" s="19">
        <v>42051</v>
      </c>
      <c r="M28" s="14"/>
      <c r="N28" s="17" t="s">
        <v>112</v>
      </c>
      <c r="O28" s="14"/>
      <c r="P28" s="14" t="s">
        <v>34</v>
      </c>
      <c r="Q28" s="14"/>
    </row>
    <row r="29" spans="1:17" ht="29.25" customHeight="1" thickBot="1" x14ac:dyDescent="0.3">
      <c r="A29" s="15">
        <v>19</v>
      </c>
      <c r="B29" s="14" t="s">
        <v>113</v>
      </c>
      <c r="C29" s="14" t="s">
        <v>29</v>
      </c>
      <c r="D29" s="14" t="s">
        <v>114</v>
      </c>
      <c r="E29" s="89" t="s">
        <v>488</v>
      </c>
      <c r="F29" s="14">
        <v>32</v>
      </c>
      <c r="G29" s="16">
        <v>30889.599999999999</v>
      </c>
      <c r="H29" s="16">
        <v>30889.599999999999</v>
      </c>
      <c r="I29" s="18"/>
      <c r="J29" s="109">
        <f t="shared" si="0"/>
        <v>0</v>
      </c>
      <c r="K29" s="14" t="s">
        <v>69</v>
      </c>
      <c r="L29" s="17"/>
      <c r="M29" s="14"/>
      <c r="N29" s="17"/>
      <c r="O29" s="14"/>
      <c r="P29" s="14" t="s">
        <v>34</v>
      </c>
      <c r="Q29" s="14"/>
    </row>
    <row r="30" spans="1:17" ht="24.75" thickBot="1" x14ac:dyDescent="0.3">
      <c r="A30" s="15">
        <v>20</v>
      </c>
      <c r="B30" s="14" t="s">
        <v>115</v>
      </c>
      <c r="C30" s="14" t="s">
        <v>29</v>
      </c>
      <c r="D30" s="14" t="s">
        <v>541</v>
      </c>
      <c r="E30" s="14" t="s">
        <v>116</v>
      </c>
      <c r="F30" s="14">
        <v>66.599999999999994</v>
      </c>
      <c r="G30" s="16">
        <v>180735.68</v>
      </c>
      <c r="H30" s="16">
        <v>180735.68</v>
      </c>
      <c r="I30" s="18">
        <v>483142.37</v>
      </c>
      <c r="J30" s="109">
        <f t="shared" si="0"/>
        <v>0</v>
      </c>
      <c r="K30" s="14" t="s">
        <v>117</v>
      </c>
      <c r="L30" s="19">
        <v>42033</v>
      </c>
      <c r="M30" s="14"/>
      <c r="N30" s="17" t="s">
        <v>118</v>
      </c>
      <c r="O30" s="14"/>
      <c r="P30" s="14" t="s">
        <v>34</v>
      </c>
      <c r="Q30" s="14"/>
    </row>
    <row r="31" spans="1:17" ht="24.75" thickBot="1" x14ac:dyDescent="0.3">
      <c r="A31" s="15">
        <v>21</v>
      </c>
      <c r="B31" s="14" t="s">
        <v>119</v>
      </c>
      <c r="C31" s="14" t="s">
        <v>29</v>
      </c>
      <c r="D31" s="14" t="s">
        <v>120</v>
      </c>
      <c r="E31" s="14" t="s">
        <v>121</v>
      </c>
      <c r="F31" s="14">
        <v>49.8</v>
      </c>
      <c r="G31" s="16">
        <v>149899.26999999999</v>
      </c>
      <c r="H31" s="72" t="s">
        <v>122</v>
      </c>
      <c r="I31" s="18">
        <v>361268.62</v>
      </c>
      <c r="J31" s="109">
        <v>0</v>
      </c>
      <c r="K31" s="14" t="s">
        <v>117</v>
      </c>
      <c r="L31" s="19">
        <v>42051</v>
      </c>
      <c r="M31" s="14"/>
      <c r="N31" s="17" t="s">
        <v>123</v>
      </c>
      <c r="O31" s="14"/>
      <c r="P31" s="14" t="s">
        <v>34</v>
      </c>
      <c r="Q31" s="14"/>
    </row>
    <row r="32" spans="1:17" ht="24.75" thickBot="1" x14ac:dyDescent="0.3">
      <c r="A32" s="15">
        <v>22</v>
      </c>
      <c r="B32" s="14" t="s">
        <v>124</v>
      </c>
      <c r="C32" s="14" t="s">
        <v>29</v>
      </c>
      <c r="D32" s="14" t="s">
        <v>125</v>
      </c>
      <c r="E32" s="14" t="s">
        <v>126</v>
      </c>
      <c r="F32" s="14">
        <v>33.200000000000003</v>
      </c>
      <c r="G32" s="16">
        <v>77740.14</v>
      </c>
      <c r="H32" s="16">
        <v>77740.14</v>
      </c>
      <c r="I32" s="18">
        <v>206114.56</v>
      </c>
      <c r="J32" s="109">
        <f t="shared" si="0"/>
        <v>0</v>
      </c>
      <c r="K32" s="14" t="s">
        <v>69</v>
      </c>
      <c r="L32" s="19">
        <v>42051</v>
      </c>
      <c r="M32" s="14"/>
      <c r="N32" s="17" t="s">
        <v>127</v>
      </c>
      <c r="O32" s="14"/>
      <c r="P32" s="14" t="s">
        <v>34</v>
      </c>
      <c r="Q32" s="14"/>
    </row>
    <row r="33" spans="1:17" ht="36.75" thickBot="1" x14ac:dyDescent="0.3">
      <c r="A33" s="15">
        <v>23</v>
      </c>
      <c r="B33" s="14" t="s">
        <v>128</v>
      </c>
      <c r="C33" s="14" t="s">
        <v>29</v>
      </c>
      <c r="D33" s="14" t="s">
        <v>129</v>
      </c>
      <c r="E33" s="14" t="s">
        <v>130</v>
      </c>
      <c r="F33" s="14">
        <v>33.200000000000003</v>
      </c>
      <c r="G33" s="16">
        <v>640251.97</v>
      </c>
      <c r="H33" s="16">
        <v>355582.29</v>
      </c>
      <c r="I33" s="18">
        <v>248337.99</v>
      </c>
      <c r="J33" s="109">
        <f t="shared" si="0"/>
        <v>284669.68</v>
      </c>
      <c r="K33" s="14" t="s">
        <v>131</v>
      </c>
      <c r="L33" s="19">
        <v>42068</v>
      </c>
      <c r="M33" s="14"/>
      <c r="N33" s="17" t="s">
        <v>132</v>
      </c>
      <c r="O33" s="14"/>
      <c r="P33" s="14" t="s">
        <v>34</v>
      </c>
      <c r="Q33" s="14"/>
    </row>
    <row r="34" spans="1:17" ht="36.75" thickBot="1" x14ac:dyDescent="0.3">
      <c r="A34" s="118">
        <v>24</v>
      </c>
      <c r="B34" s="111" t="s">
        <v>133</v>
      </c>
      <c r="C34" s="111" t="s">
        <v>29</v>
      </c>
      <c r="D34" s="111" t="s">
        <v>134</v>
      </c>
      <c r="E34" s="111" t="s">
        <v>135</v>
      </c>
      <c r="F34" s="111">
        <v>36.299999999999997</v>
      </c>
      <c r="G34" s="144">
        <v>640251.97</v>
      </c>
      <c r="H34" s="144">
        <v>355580.8</v>
      </c>
      <c r="I34" s="145">
        <v>271526.18</v>
      </c>
      <c r="J34" s="109">
        <f t="shared" si="0"/>
        <v>284671.17</v>
      </c>
      <c r="K34" s="111" t="s">
        <v>131</v>
      </c>
      <c r="L34" s="146">
        <v>42068</v>
      </c>
      <c r="M34" s="111"/>
      <c r="N34" s="147" t="s">
        <v>136</v>
      </c>
      <c r="O34" s="111"/>
      <c r="P34" s="111" t="s">
        <v>34</v>
      </c>
      <c r="Q34" s="147"/>
    </row>
    <row r="35" spans="1:17" ht="24.75" thickBot="1" x14ac:dyDescent="0.3">
      <c r="A35" s="15">
        <v>25</v>
      </c>
      <c r="B35" s="14" t="s">
        <v>137</v>
      </c>
      <c r="C35" s="14" t="s">
        <v>29</v>
      </c>
      <c r="D35" s="14" t="s">
        <v>513</v>
      </c>
      <c r="E35" s="14" t="s">
        <v>138</v>
      </c>
      <c r="F35" s="14">
        <v>46.9</v>
      </c>
      <c r="G35" s="16">
        <v>174400.16</v>
      </c>
      <c r="H35" s="16">
        <v>174400.16</v>
      </c>
      <c r="I35" s="18">
        <v>84438.68</v>
      </c>
      <c r="J35" s="109">
        <f t="shared" si="0"/>
        <v>0</v>
      </c>
      <c r="K35" s="14" t="s">
        <v>69</v>
      </c>
      <c r="L35" s="19">
        <v>42068</v>
      </c>
      <c r="M35" s="14"/>
      <c r="N35" s="17" t="s">
        <v>139</v>
      </c>
      <c r="O35" s="14"/>
      <c r="P35" s="14" t="s">
        <v>34</v>
      </c>
      <c r="Q35" s="14"/>
    </row>
    <row r="36" spans="1:17" ht="24.75" customHeight="1" thickBot="1" x14ac:dyDescent="0.3">
      <c r="A36" s="15">
        <v>26</v>
      </c>
      <c r="B36" s="15" t="s">
        <v>140</v>
      </c>
      <c r="C36" s="15" t="s">
        <v>29</v>
      </c>
      <c r="D36" s="15" t="s">
        <v>141</v>
      </c>
      <c r="E36" s="141" t="s">
        <v>489</v>
      </c>
      <c r="F36" s="15">
        <v>29.1</v>
      </c>
      <c r="G36" s="131">
        <v>193956.35</v>
      </c>
      <c r="H36" s="142">
        <v>171636.31</v>
      </c>
      <c r="I36" s="143"/>
      <c r="J36" s="109">
        <f t="shared" si="0"/>
        <v>22320.040000000008</v>
      </c>
      <c r="K36" s="15" t="s">
        <v>142</v>
      </c>
      <c r="L36" s="23"/>
      <c r="M36" s="135"/>
      <c r="N36" s="23"/>
      <c r="O36" s="135"/>
      <c r="P36" s="15" t="s">
        <v>34</v>
      </c>
      <c r="Q36" s="15"/>
    </row>
    <row r="37" spans="1:17" ht="36.75" thickBot="1" x14ac:dyDescent="0.3">
      <c r="A37" s="15">
        <v>27</v>
      </c>
      <c r="B37" s="14" t="s">
        <v>145</v>
      </c>
      <c r="C37" s="14" t="s">
        <v>29</v>
      </c>
      <c r="D37" s="14" t="s">
        <v>146</v>
      </c>
      <c r="E37" s="14" t="s">
        <v>147</v>
      </c>
      <c r="F37" s="14">
        <v>67.099999999999994</v>
      </c>
      <c r="G37" s="72" t="s">
        <v>143</v>
      </c>
      <c r="H37" s="16">
        <v>881380.16</v>
      </c>
      <c r="I37" s="18">
        <v>120806.84</v>
      </c>
      <c r="J37" s="109">
        <v>399123.78</v>
      </c>
      <c r="K37" s="14" t="s">
        <v>144</v>
      </c>
      <c r="L37" s="19">
        <v>42032</v>
      </c>
      <c r="M37" s="14"/>
      <c r="N37" s="17" t="s">
        <v>148</v>
      </c>
      <c r="O37" s="14"/>
      <c r="P37" s="14" t="s">
        <v>34</v>
      </c>
      <c r="Q37" s="14"/>
    </row>
    <row r="38" spans="1:17" ht="36.75" customHeight="1" thickBot="1" x14ac:dyDescent="0.3">
      <c r="A38" s="118">
        <v>28</v>
      </c>
      <c r="B38" s="119" t="s">
        <v>149</v>
      </c>
      <c r="C38" s="119" t="s">
        <v>29</v>
      </c>
      <c r="D38" s="119" t="s">
        <v>150</v>
      </c>
      <c r="E38" s="119" t="s">
        <v>151</v>
      </c>
      <c r="F38" s="119">
        <v>48.3</v>
      </c>
      <c r="G38" s="120">
        <v>405723.47</v>
      </c>
      <c r="H38" s="121">
        <v>383343.03</v>
      </c>
      <c r="I38" s="122">
        <v>86959.32</v>
      </c>
      <c r="J38" s="109">
        <f t="shared" si="0"/>
        <v>22380.439999999944</v>
      </c>
      <c r="K38" s="119" t="s">
        <v>152</v>
      </c>
      <c r="L38" s="123">
        <v>41998</v>
      </c>
      <c r="M38" s="118"/>
      <c r="N38" s="124" t="s">
        <v>153</v>
      </c>
      <c r="O38" s="118"/>
      <c r="P38" s="119" t="s">
        <v>34</v>
      </c>
      <c r="Q38" s="124"/>
    </row>
    <row r="39" spans="1:17" ht="36.75" thickBot="1" x14ac:dyDescent="0.3">
      <c r="A39" s="15">
        <v>29</v>
      </c>
      <c r="B39" s="14" t="s">
        <v>154</v>
      </c>
      <c r="C39" s="14" t="s">
        <v>29</v>
      </c>
      <c r="D39" s="14" t="s">
        <v>155</v>
      </c>
      <c r="E39" s="14" t="s">
        <v>156</v>
      </c>
      <c r="F39" s="14">
        <v>47.9</v>
      </c>
      <c r="G39" s="72" t="s">
        <v>157</v>
      </c>
      <c r="H39" s="16">
        <v>371926.57</v>
      </c>
      <c r="I39" s="18">
        <v>86239.16</v>
      </c>
      <c r="J39" s="109">
        <v>38745.54</v>
      </c>
      <c r="K39" s="14" t="s">
        <v>158</v>
      </c>
      <c r="L39" s="19">
        <v>42033</v>
      </c>
      <c r="M39" s="14"/>
      <c r="N39" s="17" t="s">
        <v>159</v>
      </c>
      <c r="O39" s="14"/>
      <c r="P39" s="14" t="s">
        <v>34</v>
      </c>
      <c r="Q39" s="14"/>
    </row>
    <row r="40" spans="1:17" ht="36.75" thickBot="1" x14ac:dyDescent="0.3">
      <c r="A40" s="15">
        <v>30</v>
      </c>
      <c r="B40" s="14" t="s">
        <v>160</v>
      </c>
      <c r="C40" s="14" t="s">
        <v>29</v>
      </c>
      <c r="D40" s="14" t="s">
        <v>161</v>
      </c>
      <c r="E40" s="14" t="s">
        <v>162</v>
      </c>
      <c r="F40" s="14">
        <v>48.3</v>
      </c>
      <c r="G40" s="16">
        <v>395036.22</v>
      </c>
      <c r="H40" s="16">
        <v>354399.95</v>
      </c>
      <c r="I40" s="18">
        <v>361286.9</v>
      </c>
      <c r="J40" s="109">
        <f t="shared" si="0"/>
        <v>40636.26999999996</v>
      </c>
      <c r="K40" s="14" t="s">
        <v>158</v>
      </c>
      <c r="L40" s="19">
        <v>42068</v>
      </c>
      <c r="M40" s="14"/>
      <c r="N40" s="17" t="s">
        <v>163</v>
      </c>
      <c r="O40" s="14"/>
      <c r="P40" s="14" t="s">
        <v>34</v>
      </c>
      <c r="Q40" s="14"/>
    </row>
    <row r="41" spans="1:17" ht="36.75" thickBot="1" x14ac:dyDescent="0.3">
      <c r="A41" s="15">
        <v>31</v>
      </c>
      <c r="B41" s="14" t="s">
        <v>164</v>
      </c>
      <c r="C41" s="14" t="s">
        <v>29</v>
      </c>
      <c r="D41" s="14" t="s">
        <v>165</v>
      </c>
      <c r="E41" s="14" t="s">
        <v>166</v>
      </c>
      <c r="F41" s="14">
        <v>60.1</v>
      </c>
      <c r="G41" s="16">
        <v>407208.85</v>
      </c>
      <c r="H41" s="16">
        <v>376776.39</v>
      </c>
      <c r="I41" s="18">
        <v>449551.61</v>
      </c>
      <c r="J41" s="109">
        <f t="shared" si="0"/>
        <v>30432.459999999963</v>
      </c>
      <c r="K41" s="14" t="s">
        <v>167</v>
      </c>
      <c r="L41" s="19">
        <v>42086</v>
      </c>
      <c r="M41" s="14"/>
      <c r="N41" s="17" t="s">
        <v>168</v>
      </c>
      <c r="O41" s="14"/>
      <c r="P41" s="14" t="s">
        <v>34</v>
      </c>
      <c r="Q41" s="14"/>
    </row>
    <row r="42" spans="1:17" ht="36.75" thickBot="1" x14ac:dyDescent="0.3">
      <c r="A42" s="15">
        <v>32</v>
      </c>
      <c r="B42" s="14" t="s">
        <v>169</v>
      </c>
      <c r="C42" s="14" t="s">
        <v>29</v>
      </c>
      <c r="D42" s="14" t="s">
        <v>170</v>
      </c>
      <c r="E42" s="14" t="s">
        <v>171</v>
      </c>
      <c r="F42" s="14">
        <v>51.7</v>
      </c>
      <c r="G42" s="16">
        <v>407208.85</v>
      </c>
      <c r="H42" s="16">
        <v>376776.39</v>
      </c>
      <c r="I42" s="18">
        <v>386719.1</v>
      </c>
      <c r="J42" s="109">
        <f t="shared" si="0"/>
        <v>30432.459999999963</v>
      </c>
      <c r="K42" s="14" t="s">
        <v>167</v>
      </c>
      <c r="L42" s="19">
        <v>42086</v>
      </c>
      <c r="M42" s="14"/>
      <c r="N42" s="17" t="s">
        <v>172</v>
      </c>
      <c r="O42" s="14"/>
      <c r="P42" s="14" t="s">
        <v>34</v>
      </c>
      <c r="Q42" s="14"/>
    </row>
    <row r="43" spans="1:17" ht="36.75" thickBot="1" x14ac:dyDescent="0.3">
      <c r="A43" s="15">
        <v>33</v>
      </c>
      <c r="B43" s="14" t="s">
        <v>173</v>
      </c>
      <c r="C43" s="14" t="s">
        <v>29</v>
      </c>
      <c r="D43" s="14" t="s">
        <v>174</v>
      </c>
      <c r="E43" s="14" t="s">
        <v>175</v>
      </c>
      <c r="F43" s="14">
        <v>48.3</v>
      </c>
      <c r="G43" s="16">
        <v>403743.62</v>
      </c>
      <c r="H43" s="16">
        <v>378520.19</v>
      </c>
      <c r="I43" s="18">
        <v>104773.2</v>
      </c>
      <c r="J43" s="109">
        <f t="shared" si="0"/>
        <v>25223.429999999993</v>
      </c>
      <c r="K43" s="14" t="s">
        <v>167</v>
      </c>
      <c r="L43" s="19">
        <v>42086</v>
      </c>
      <c r="M43" s="14"/>
      <c r="N43" s="17" t="s">
        <v>176</v>
      </c>
      <c r="O43" s="14"/>
      <c r="P43" s="14" t="s">
        <v>34</v>
      </c>
      <c r="Q43" s="14"/>
    </row>
    <row r="44" spans="1:17" ht="36.75" thickBot="1" x14ac:dyDescent="0.3">
      <c r="A44" s="15">
        <v>34</v>
      </c>
      <c r="B44" s="14" t="s">
        <v>177</v>
      </c>
      <c r="C44" s="14" t="s">
        <v>29</v>
      </c>
      <c r="D44" s="14" t="s">
        <v>178</v>
      </c>
      <c r="E44" s="14" t="s">
        <v>179</v>
      </c>
      <c r="F44" s="14">
        <v>48.3</v>
      </c>
      <c r="G44" s="16">
        <v>403745.59</v>
      </c>
      <c r="H44" s="16">
        <v>378522.39</v>
      </c>
      <c r="I44" s="18">
        <v>104773.2</v>
      </c>
      <c r="J44" s="109">
        <f t="shared" si="0"/>
        <v>25223.200000000012</v>
      </c>
      <c r="K44" s="14" t="s">
        <v>167</v>
      </c>
      <c r="L44" s="19">
        <v>42086</v>
      </c>
      <c r="M44" s="14"/>
      <c r="N44" s="17" t="s">
        <v>180</v>
      </c>
      <c r="O44" s="14"/>
      <c r="P44" s="14" t="s">
        <v>34</v>
      </c>
      <c r="Q44" s="14"/>
    </row>
    <row r="45" spans="1:17" ht="36.75" thickBot="1" x14ac:dyDescent="0.3">
      <c r="A45" s="15">
        <v>35</v>
      </c>
      <c r="B45" s="14" t="s">
        <v>181</v>
      </c>
      <c r="C45" s="14" t="s">
        <v>29</v>
      </c>
      <c r="D45" s="14" t="s">
        <v>182</v>
      </c>
      <c r="E45" s="14" t="s">
        <v>183</v>
      </c>
      <c r="F45" s="14">
        <v>47.6</v>
      </c>
      <c r="G45" s="16">
        <v>405723.47</v>
      </c>
      <c r="H45" s="16">
        <v>375402.89</v>
      </c>
      <c r="I45" s="18">
        <v>85699.04</v>
      </c>
      <c r="J45" s="109">
        <f t="shared" si="0"/>
        <v>30320.579999999958</v>
      </c>
      <c r="K45" s="14" t="s">
        <v>158</v>
      </c>
      <c r="L45" s="19">
        <v>42033</v>
      </c>
      <c r="M45" s="14"/>
      <c r="N45" s="17" t="s">
        <v>184</v>
      </c>
      <c r="O45" s="14"/>
      <c r="P45" s="14" t="s">
        <v>34</v>
      </c>
      <c r="Q45" s="14"/>
    </row>
    <row r="46" spans="1:17" ht="36.75" thickBot="1" x14ac:dyDescent="0.3">
      <c r="A46" s="15">
        <v>36</v>
      </c>
      <c r="B46" s="14" t="s">
        <v>185</v>
      </c>
      <c r="C46" s="14" t="s">
        <v>29</v>
      </c>
      <c r="D46" s="14" t="s">
        <v>186</v>
      </c>
      <c r="E46" s="14" t="s">
        <v>187</v>
      </c>
      <c r="F46" s="14">
        <v>73.599999999999994</v>
      </c>
      <c r="G46" s="16">
        <v>395036.22</v>
      </c>
      <c r="H46" s="16">
        <v>354397.88</v>
      </c>
      <c r="I46" s="18">
        <v>355302.85</v>
      </c>
      <c r="J46" s="109">
        <f t="shared" si="0"/>
        <v>40638.339999999967</v>
      </c>
      <c r="K46" s="14" t="s">
        <v>158</v>
      </c>
      <c r="L46" s="19">
        <v>42086</v>
      </c>
      <c r="M46" s="14"/>
      <c r="N46" s="17" t="s">
        <v>188</v>
      </c>
      <c r="O46" s="14"/>
      <c r="P46" s="14" t="s">
        <v>34</v>
      </c>
      <c r="Q46" s="14"/>
    </row>
    <row r="47" spans="1:17" ht="36.75" thickBot="1" x14ac:dyDescent="0.3">
      <c r="A47" s="15">
        <v>37</v>
      </c>
      <c r="B47" s="14" t="s">
        <v>189</v>
      </c>
      <c r="C47" s="14" t="s">
        <v>29</v>
      </c>
      <c r="D47" s="14" t="s">
        <v>190</v>
      </c>
      <c r="E47" s="14" t="s">
        <v>191</v>
      </c>
      <c r="F47" s="14">
        <v>47.5</v>
      </c>
      <c r="G47" s="16">
        <v>395036.22</v>
      </c>
      <c r="H47" s="16">
        <v>354397.88</v>
      </c>
      <c r="I47" s="18">
        <v>355302.85</v>
      </c>
      <c r="J47" s="109">
        <f t="shared" si="0"/>
        <v>40638.339999999967</v>
      </c>
      <c r="K47" s="14" t="s">
        <v>158</v>
      </c>
      <c r="L47" s="19">
        <v>42086</v>
      </c>
      <c r="M47" s="14"/>
      <c r="N47" s="17" t="s">
        <v>192</v>
      </c>
      <c r="O47" s="14"/>
      <c r="P47" s="14" t="s">
        <v>34</v>
      </c>
      <c r="Q47" s="14"/>
    </row>
    <row r="48" spans="1:17" ht="36.75" thickBot="1" x14ac:dyDescent="0.3">
      <c r="A48" s="15">
        <v>38</v>
      </c>
      <c r="B48" s="14" t="s">
        <v>193</v>
      </c>
      <c r="C48" s="14" t="s">
        <v>29</v>
      </c>
      <c r="D48" s="14" t="s">
        <v>194</v>
      </c>
      <c r="E48" s="14" t="s">
        <v>195</v>
      </c>
      <c r="F48" s="14">
        <v>69</v>
      </c>
      <c r="G48" s="72" t="s">
        <v>196</v>
      </c>
      <c r="H48" s="16">
        <v>721915.43</v>
      </c>
      <c r="I48" s="18">
        <v>124227.6</v>
      </c>
      <c r="J48" s="109">
        <v>403367.16</v>
      </c>
      <c r="K48" s="14" t="s">
        <v>197</v>
      </c>
      <c r="L48" s="19">
        <v>42033</v>
      </c>
      <c r="M48" s="14"/>
      <c r="N48" s="17" t="s">
        <v>198</v>
      </c>
      <c r="O48" s="14"/>
      <c r="P48" s="14" t="s">
        <v>34</v>
      </c>
      <c r="Q48" s="14"/>
    </row>
    <row r="49" spans="1:17" ht="24.75" thickBot="1" x14ac:dyDescent="0.3">
      <c r="A49" s="15">
        <v>39</v>
      </c>
      <c r="B49" s="14" t="s">
        <v>200</v>
      </c>
      <c r="C49" s="14" t="s">
        <v>29</v>
      </c>
      <c r="D49" s="14" t="s">
        <v>201</v>
      </c>
      <c r="E49" s="14" t="s">
        <v>202</v>
      </c>
      <c r="F49" s="14">
        <v>31.7</v>
      </c>
      <c r="G49" s="16">
        <v>575929.5</v>
      </c>
      <c r="H49" s="16">
        <v>435507.93</v>
      </c>
      <c r="I49" s="18">
        <v>57072.68</v>
      </c>
      <c r="J49" s="109">
        <f t="shared" si="0"/>
        <v>140421.57</v>
      </c>
      <c r="K49" s="14" t="s">
        <v>75</v>
      </c>
      <c r="L49" s="19">
        <v>42086</v>
      </c>
      <c r="M49" s="14"/>
      <c r="N49" s="17" t="s">
        <v>203</v>
      </c>
      <c r="O49" s="14"/>
      <c r="P49" s="14" t="s">
        <v>34</v>
      </c>
      <c r="Q49" s="14"/>
    </row>
    <row r="50" spans="1:17" ht="24.75" thickBot="1" x14ac:dyDescent="0.3">
      <c r="A50" s="15">
        <v>40</v>
      </c>
      <c r="B50" s="14" t="s">
        <v>204</v>
      </c>
      <c r="C50" s="14" t="s">
        <v>29</v>
      </c>
      <c r="D50" s="14" t="s">
        <v>205</v>
      </c>
      <c r="E50" s="14">
        <v>136</v>
      </c>
      <c r="F50" s="14">
        <v>93.1</v>
      </c>
      <c r="G50" s="16">
        <v>41013</v>
      </c>
      <c r="H50" s="16">
        <v>40059.18</v>
      </c>
      <c r="I50" s="18"/>
      <c r="J50" s="109">
        <f t="shared" si="0"/>
        <v>953.81999999999971</v>
      </c>
      <c r="K50" s="14" t="s">
        <v>88</v>
      </c>
      <c r="L50" s="17"/>
      <c r="M50" s="14"/>
      <c r="N50" s="17"/>
      <c r="O50" s="14"/>
      <c r="P50" s="14" t="s">
        <v>34</v>
      </c>
      <c r="Q50" s="14"/>
    </row>
    <row r="51" spans="1:17" ht="24.75" thickBot="1" x14ac:dyDescent="0.3">
      <c r="A51" s="15">
        <v>41</v>
      </c>
      <c r="B51" s="14" t="s">
        <v>206</v>
      </c>
      <c r="C51" s="14" t="s">
        <v>29</v>
      </c>
      <c r="D51" s="14" t="s">
        <v>207</v>
      </c>
      <c r="E51" s="14" t="s">
        <v>208</v>
      </c>
      <c r="F51" s="14">
        <v>60.6</v>
      </c>
      <c r="G51" s="16">
        <v>41013</v>
      </c>
      <c r="H51" s="16">
        <v>40059.18</v>
      </c>
      <c r="I51" s="71">
        <v>360064.6</v>
      </c>
      <c r="J51" s="109">
        <f t="shared" si="0"/>
        <v>953.81999999999971</v>
      </c>
      <c r="K51" s="14" t="s">
        <v>88</v>
      </c>
      <c r="L51" s="19">
        <v>42032</v>
      </c>
      <c r="M51" s="14"/>
      <c r="N51" s="17" t="s">
        <v>209</v>
      </c>
      <c r="O51" s="14"/>
      <c r="P51" s="14" t="s">
        <v>34</v>
      </c>
      <c r="Q51" s="14"/>
    </row>
    <row r="52" spans="1:17" ht="24.75" thickBot="1" x14ac:dyDescent="0.3">
      <c r="A52" s="15">
        <v>42</v>
      </c>
      <c r="B52" s="14" t="s">
        <v>210</v>
      </c>
      <c r="C52" s="14" t="s">
        <v>29</v>
      </c>
      <c r="D52" s="14" t="s">
        <v>211</v>
      </c>
      <c r="E52" s="14" t="s">
        <v>212</v>
      </c>
      <c r="F52" s="14">
        <v>77.8</v>
      </c>
      <c r="G52" s="72" t="s">
        <v>213</v>
      </c>
      <c r="H52" s="16">
        <v>35437.56</v>
      </c>
      <c r="I52" s="71">
        <v>476641.7</v>
      </c>
      <c r="J52" s="109">
        <v>5575.44</v>
      </c>
      <c r="K52" s="14" t="s">
        <v>199</v>
      </c>
      <c r="L52" s="19">
        <v>42068</v>
      </c>
      <c r="M52" s="14"/>
      <c r="N52" s="17" t="s">
        <v>214</v>
      </c>
      <c r="O52" s="14"/>
      <c r="P52" s="14" t="s">
        <v>34</v>
      </c>
      <c r="Q52" s="14"/>
    </row>
    <row r="53" spans="1:17" ht="24.75" thickBot="1" x14ac:dyDescent="0.3">
      <c r="A53" s="15">
        <v>43</v>
      </c>
      <c r="B53" s="14" t="s">
        <v>215</v>
      </c>
      <c r="C53" s="14" t="s">
        <v>29</v>
      </c>
      <c r="D53" s="14" t="s">
        <v>216</v>
      </c>
      <c r="E53" s="14" t="s">
        <v>217</v>
      </c>
      <c r="F53" s="14">
        <v>75.900000000000006</v>
      </c>
      <c r="G53" s="16">
        <v>41013</v>
      </c>
      <c r="H53" s="16">
        <v>36172.92</v>
      </c>
      <c r="I53" s="18">
        <v>465001.35</v>
      </c>
      <c r="J53" s="109">
        <f t="shared" si="0"/>
        <v>4840.0800000000017</v>
      </c>
      <c r="K53" s="14" t="s">
        <v>199</v>
      </c>
      <c r="L53" s="19">
        <v>42033</v>
      </c>
      <c r="M53" s="14"/>
      <c r="N53" s="17" t="s">
        <v>218</v>
      </c>
      <c r="O53" s="14"/>
      <c r="P53" s="14" t="s">
        <v>34</v>
      </c>
      <c r="Q53" s="14"/>
    </row>
    <row r="54" spans="1:17" ht="24.75" thickBot="1" x14ac:dyDescent="0.3">
      <c r="A54" s="15">
        <v>44</v>
      </c>
      <c r="B54" s="14" t="s">
        <v>219</v>
      </c>
      <c r="C54" s="14" t="s">
        <v>29</v>
      </c>
      <c r="D54" s="14" t="s">
        <v>220</v>
      </c>
      <c r="E54" s="89" t="s">
        <v>490</v>
      </c>
      <c r="F54" s="14">
        <v>58.1</v>
      </c>
      <c r="G54" s="16">
        <v>41013</v>
      </c>
      <c r="H54" s="16">
        <v>35492.25</v>
      </c>
      <c r="I54" s="18"/>
      <c r="J54" s="109">
        <f t="shared" si="0"/>
        <v>5520.75</v>
      </c>
      <c r="K54" s="14" t="s">
        <v>199</v>
      </c>
      <c r="L54" s="17"/>
      <c r="M54" s="14"/>
      <c r="N54" s="17"/>
      <c r="O54" s="14"/>
      <c r="P54" s="14" t="s">
        <v>34</v>
      </c>
      <c r="Q54" s="14"/>
    </row>
    <row r="55" spans="1:17" ht="24.75" thickBot="1" x14ac:dyDescent="0.3">
      <c r="A55" s="15">
        <v>45</v>
      </c>
      <c r="B55" s="14" t="s">
        <v>221</v>
      </c>
      <c r="C55" s="14" t="s">
        <v>29</v>
      </c>
      <c r="D55" s="14" t="s">
        <v>222</v>
      </c>
      <c r="E55" s="14" t="s">
        <v>223</v>
      </c>
      <c r="F55" s="14">
        <v>58.1</v>
      </c>
      <c r="G55" s="16">
        <v>41454</v>
      </c>
      <c r="H55" s="16">
        <v>35726.339999999997</v>
      </c>
      <c r="I55" s="18">
        <v>355949.65</v>
      </c>
      <c r="J55" s="109">
        <f t="shared" si="0"/>
        <v>5727.6600000000035</v>
      </c>
      <c r="K55" s="14" t="s">
        <v>199</v>
      </c>
      <c r="L55" s="19">
        <v>41998</v>
      </c>
      <c r="M55" s="14"/>
      <c r="N55" s="17" t="s">
        <v>224</v>
      </c>
      <c r="O55" s="14"/>
      <c r="P55" s="14" t="s">
        <v>34</v>
      </c>
      <c r="Q55" s="14"/>
    </row>
    <row r="56" spans="1:17" ht="28.5" customHeight="1" thickBot="1" x14ac:dyDescent="0.3">
      <c r="A56" s="118">
        <v>46</v>
      </c>
      <c r="B56" s="119" t="s">
        <v>225</v>
      </c>
      <c r="C56" s="119" t="s">
        <v>29</v>
      </c>
      <c r="D56" s="119" t="s">
        <v>226</v>
      </c>
      <c r="E56" s="148" t="s">
        <v>491</v>
      </c>
      <c r="F56" s="119">
        <v>40</v>
      </c>
      <c r="G56" s="120">
        <v>41013</v>
      </c>
      <c r="H56" s="121">
        <v>40518.449999999997</v>
      </c>
      <c r="I56" s="122"/>
      <c r="J56" s="109">
        <f t="shared" si="0"/>
        <v>494.55000000000291</v>
      </c>
      <c r="K56" s="119" t="s">
        <v>227</v>
      </c>
      <c r="L56" s="124"/>
      <c r="M56" s="118"/>
      <c r="N56" s="124"/>
      <c r="O56" s="118"/>
      <c r="P56" s="119" t="s">
        <v>34</v>
      </c>
      <c r="Q56" s="124"/>
    </row>
    <row r="57" spans="1:17" ht="36.75" thickBot="1" x14ac:dyDescent="0.3">
      <c r="A57" s="15">
        <v>47</v>
      </c>
      <c r="B57" s="14" t="s">
        <v>228</v>
      </c>
      <c r="C57" s="14" t="s">
        <v>29</v>
      </c>
      <c r="D57" s="14" t="s">
        <v>229</v>
      </c>
      <c r="E57" s="89" t="s">
        <v>492</v>
      </c>
      <c r="F57" s="14">
        <v>40</v>
      </c>
      <c r="G57" s="16">
        <v>41013</v>
      </c>
      <c r="H57" s="16">
        <v>40552.949999999997</v>
      </c>
      <c r="I57" s="18"/>
      <c r="J57" s="109">
        <f t="shared" si="0"/>
        <v>460.05000000000291</v>
      </c>
      <c r="K57" s="14" t="s">
        <v>230</v>
      </c>
      <c r="L57" s="17"/>
      <c r="M57" s="14"/>
      <c r="N57" s="17"/>
      <c r="O57" s="14"/>
      <c r="P57" s="14" t="s">
        <v>34</v>
      </c>
      <c r="Q57" s="14"/>
    </row>
    <row r="58" spans="1:17" ht="36.75" thickBot="1" x14ac:dyDescent="0.3">
      <c r="A58" s="15">
        <v>48</v>
      </c>
      <c r="B58" s="14" t="s">
        <v>231</v>
      </c>
      <c r="C58" s="14" t="s">
        <v>29</v>
      </c>
      <c r="D58" s="14" t="s">
        <v>232</v>
      </c>
      <c r="E58" s="14" t="s">
        <v>233</v>
      </c>
      <c r="F58" s="14">
        <v>39.1</v>
      </c>
      <c r="G58" s="16">
        <v>41013</v>
      </c>
      <c r="H58" s="16">
        <v>40552.949999999997</v>
      </c>
      <c r="I58" s="18">
        <v>67372.429999999993</v>
      </c>
      <c r="J58" s="109">
        <f t="shared" si="0"/>
        <v>460.05000000000291</v>
      </c>
      <c r="K58" s="14" t="s">
        <v>230</v>
      </c>
      <c r="L58" s="19">
        <v>42068</v>
      </c>
      <c r="M58" s="14"/>
      <c r="N58" s="17" t="s">
        <v>234</v>
      </c>
      <c r="O58" s="14"/>
      <c r="P58" s="14" t="s">
        <v>34</v>
      </c>
      <c r="Q58" s="14"/>
    </row>
    <row r="59" spans="1:17" ht="36.75" thickBot="1" x14ac:dyDescent="0.3">
      <c r="A59" s="15">
        <v>49</v>
      </c>
      <c r="B59" s="14" t="s">
        <v>235</v>
      </c>
      <c r="C59" s="14" t="s">
        <v>29</v>
      </c>
      <c r="D59" s="14" t="s">
        <v>236</v>
      </c>
      <c r="E59" s="14" t="s">
        <v>237</v>
      </c>
      <c r="F59" s="14">
        <v>37.200000000000003</v>
      </c>
      <c r="G59" s="16">
        <v>41013</v>
      </c>
      <c r="H59" s="16">
        <v>40552.949999999997</v>
      </c>
      <c r="I59" s="18">
        <v>64098.58</v>
      </c>
      <c r="J59" s="109">
        <f t="shared" si="0"/>
        <v>460.05000000000291</v>
      </c>
      <c r="K59" s="14" t="s">
        <v>230</v>
      </c>
      <c r="L59" s="19">
        <v>42068</v>
      </c>
      <c r="M59" s="14"/>
      <c r="N59" s="17" t="s">
        <v>238</v>
      </c>
      <c r="O59" s="14"/>
      <c r="P59" s="14" t="s">
        <v>34</v>
      </c>
      <c r="Q59" s="14"/>
    </row>
    <row r="60" spans="1:17" ht="24.75" thickBot="1" x14ac:dyDescent="0.3">
      <c r="A60" s="15">
        <v>50</v>
      </c>
      <c r="B60" s="14" t="s">
        <v>239</v>
      </c>
      <c r="C60" s="14" t="s">
        <v>29</v>
      </c>
      <c r="D60" s="14" t="s">
        <v>240</v>
      </c>
      <c r="E60" s="89" t="s">
        <v>493</v>
      </c>
      <c r="F60" s="14">
        <v>40</v>
      </c>
      <c r="G60" s="16">
        <v>41013</v>
      </c>
      <c r="H60" s="16">
        <v>36687.42</v>
      </c>
      <c r="I60" s="18"/>
      <c r="J60" s="109">
        <f t="shared" si="0"/>
        <v>4325.5800000000017</v>
      </c>
      <c r="K60" s="14" t="s">
        <v>64</v>
      </c>
      <c r="L60" s="17"/>
      <c r="M60" s="14"/>
      <c r="N60" s="17"/>
      <c r="O60" s="14"/>
      <c r="P60" s="14" t="s">
        <v>34</v>
      </c>
      <c r="Q60" s="14"/>
    </row>
    <row r="61" spans="1:17" ht="24.75" thickBot="1" x14ac:dyDescent="0.3">
      <c r="A61" s="15">
        <v>51</v>
      </c>
      <c r="B61" s="14" t="s">
        <v>241</v>
      </c>
      <c r="C61" s="14" t="s">
        <v>29</v>
      </c>
      <c r="D61" s="14" t="s">
        <v>242</v>
      </c>
      <c r="E61" s="89" t="s">
        <v>494</v>
      </c>
      <c r="F61" s="14">
        <v>22</v>
      </c>
      <c r="G61" s="16">
        <v>20286</v>
      </c>
      <c r="H61" s="16">
        <v>17874.900000000001</v>
      </c>
      <c r="I61" s="18"/>
      <c r="J61" s="109">
        <f t="shared" si="0"/>
        <v>2411.0999999999985</v>
      </c>
      <c r="K61" s="14" t="s">
        <v>167</v>
      </c>
      <c r="L61" s="17"/>
      <c r="M61" s="14"/>
      <c r="N61" s="17"/>
      <c r="O61" s="14"/>
      <c r="P61" s="14" t="s">
        <v>34</v>
      </c>
      <c r="Q61" s="14"/>
    </row>
    <row r="62" spans="1:17" ht="24.75" thickBot="1" x14ac:dyDescent="0.3">
      <c r="A62" s="15">
        <v>52</v>
      </c>
      <c r="B62" s="14" t="s">
        <v>243</v>
      </c>
      <c r="C62" s="14" t="s">
        <v>29</v>
      </c>
      <c r="D62" s="14" t="s">
        <v>244</v>
      </c>
      <c r="E62" s="89" t="s">
        <v>495</v>
      </c>
      <c r="F62" s="14">
        <v>21</v>
      </c>
      <c r="G62" s="16">
        <v>20727</v>
      </c>
      <c r="H62" s="16">
        <v>18185.64</v>
      </c>
      <c r="I62" s="18"/>
      <c r="J62" s="109">
        <f t="shared" si="0"/>
        <v>2541.3600000000006</v>
      </c>
      <c r="K62" s="14" t="s">
        <v>167</v>
      </c>
      <c r="L62" s="17"/>
      <c r="M62" s="14"/>
      <c r="N62" s="17"/>
      <c r="O62" s="14"/>
      <c r="P62" s="14" t="s">
        <v>34</v>
      </c>
      <c r="Q62" s="14"/>
    </row>
    <row r="63" spans="1:17" ht="24.75" thickBot="1" x14ac:dyDescent="0.3">
      <c r="A63" s="15">
        <v>53</v>
      </c>
      <c r="B63" s="14" t="s">
        <v>245</v>
      </c>
      <c r="C63" s="14" t="s">
        <v>29</v>
      </c>
      <c r="D63" s="14" t="s">
        <v>246</v>
      </c>
      <c r="E63" s="89" t="s">
        <v>496</v>
      </c>
      <c r="F63" s="14">
        <v>91</v>
      </c>
      <c r="G63" s="16">
        <v>666145.65</v>
      </c>
      <c r="H63" s="16">
        <v>666145.65</v>
      </c>
      <c r="I63" s="18"/>
      <c r="J63" s="109">
        <f t="shared" si="0"/>
        <v>0</v>
      </c>
      <c r="K63" s="14" t="s">
        <v>69</v>
      </c>
      <c r="L63" s="17"/>
      <c r="M63" s="14"/>
      <c r="N63" s="17"/>
      <c r="O63" s="14"/>
      <c r="P63" s="14" t="s">
        <v>34</v>
      </c>
      <c r="Q63" s="14"/>
    </row>
    <row r="64" spans="1:17" ht="36.75" thickBot="1" x14ac:dyDescent="0.3">
      <c r="A64" s="15">
        <v>54</v>
      </c>
      <c r="B64" s="14" t="s">
        <v>247</v>
      </c>
      <c r="C64" s="14" t="s">
        <v>29</v>
      </c>
      <c r="D64" s="14" t="s">
        <v>248</v>
      </c>
      <c r="E64" s="89" t="s">
        <v>497</v>
      </c>
      <c r="F64" s="14">
        <v>47.2</v>
      </c>
      <c r="G64" s="16">
        <v>28224</v>
      </c>
      <c r="H64" s="16">
        <v>28224</v>
      </c>
      <c r="I64" s="18"/>
      <c r="J64" s="109">
        <f t="shared" si="0"/>
        <v>0</v>
      </c>
      <c r="K64" s="14" t="s">
        <v>69</v>
      </c>
      <c r="L64" s="17"/>
      <c r="M64" s="14"/>
      <c r="N64" s="17"/>
      <c r="O64" s="14"/>
      <c r="P64" s="14" t="s">
        <v>34</v>
      </c>
      <c r="Q64" s="14"/>
    </row>
    <row r="65" spans="1:17" ht="36.75" thickBot="1" x14ac:dyDescent="0.3">
      <c r="A65" s="15">
        <v>55</v>
      </c>
      <c r="B65" s="14" t="s">
        <v>249</v>
      </c>
      <c r="C65" s="14" t="s">
        <v>29</v>
      </c>
      <c r="D65" s="14" t="s">
        <v>250</v>
      </c>
      <c r="E65" s="89" t="s">
        <v>498</v>
      </c>
      <c r="F65" s="14">
        <v>47.2</v>
      </c>
      <c r="G65" s="16">
        <v>28224</v>
      </c>
      <c r="H65" s="16">
        <v>28224</v>
      </c>
      <c r="I65" s="18"/>
      <c r="J65" s="109">
        <f t="shared" si="0"/>
        <v>0</v>
      </c>
      <c r="K65" s="14" t="s">
        <v>69</v>
      </c>
      <c r="L65" s="17"/>
      <c r="M65" s="14"/>
      <c r="N65" s="17"/>
      <c r="O65" s="14"/>
      <c r="P65" s="14" t="s">
        <v>34</v>
      </c>
      <c r="Q65" s="14"/>
    </row>
    <row r="66" spans="1:17" ht="36.75" thickBot="1" x14ac:dyDescent="0.3">
      <c r="A66" s="15">
        <v>56</v>
      </c>
      <c r="B66" s="14" t="s">
        <v>251</v>
      </c>
      <c r="C66" s="14" t="s">
        <v>29</v>
      </c>
      <c r="D66" s="14" t="s">
        <v>252</v>
      </c>
      <c r="E66" s="89" t="s">
        <v>499</v>
      </c>
      <c r="F66" s="14">
        <v>62.2</v>
      </c>
      <c r="G66" s="16">
        <v>41454</v>
      </c>
      <c r="H66" s="16">
        <v>34313.46</v>
      </c>
      <c r="I66" s="18"/>
      <c r="J66" s="109">
        <f t="shared" si="0"/>
        <v>7140.5400000000009</v>
      </c>
      <c r="K66" s="14" t="s">
        <v>59</v>
      </c>
      <c r="L66" s="17"/>
      <c r="M66" s="14"/>
      <c r="N66" s="17"/>
      <c r="O66" s="14"/>
      <c r="P66" s="14" t="s">
        <v>34</v>
      </c>
      <c r="Q66" s="14"/>
    </row>
    <row r="67" spans="1:17" ht="36.75" thickBot="1" x14ac:dyDescent="0.3">
      <c r="A67" s="15">
        <v>57</v>
      </c>
      <c r="B67" s="14" t="s">
        <v>253</v>
      </c>
      <c r="C67" s="14" t="s">
        <v>29</v>
      </c>
      <c r="D67" s="14" t="s">
        <v>254</v>
      </c>
      <c r="E67" s="14" t="s">
        <v>255</v>
      </c>
      <c r="F67" s="14">
        <v>58.3</v>
      </c>
      <c r="G67" s="16">
        <v>41454</v>
      </c>
      <c r="H67" s="16">
        <v>34313.46</v>
      </c>
      <c r="I67" s="18">
        <v>357174.95</v>
      </c>
      <c r="J67" s="109">
        <f t="shared" si="0"/>
        <v>7140.5400000000009</v>
      </c>
      <c r="K67" s="14" t="s">
        <v>59</v>
      </c>
      <c r="L67" s="19">
        <v>42033</v>
      </c>
      <c r="M67" s="14"/>
      <c r="N67" s="17" t="s">
        <v>256</v>
      </c>
      <c r="O67" s="14"/>
      <c r="P67" s="14" t="s">
        <v>34</v>
      </c>
      <c r="Q67" s="14"/>
    </row>
    <row r="68" spans="1:17" ht="36.75" thickBot="1" x14ac:dyDescent="0.3">
      <c r="A68" s="15">
        <v>58</v>
      </c>
      <c r="B68" s="14" t="s">
        <v>257</v>
      </c>
      <c r="C68" s="14" t="s">
        <v>29</v>
      </c>
      <c r="D68" s="14" t="s">
        <v>258</v>
      </c>
      <c r="E68" s="14" t="s">
        <v>259</v>
      </c>
      <c r="F68" s="14">
        <v>39.5</v>
      </c>
      <c r="G68" s="16">
        <v>41013</v>
      </c>
      <c r="H68" s="16">
        <v>40059.18</v>
      </c>
      <c r="I68" s="18">
        <v>68061.72</v>
      </c>
      <c r="J68" s="109">
        <f t="shared" si="0"/>
        <v>953.81999999999971</v>
      </c>
      <c r="K68" s="14" t="s">
        <v>227</v>
      </c>
      <c r="L68" s="19">
        <v>42032</v>
      </c>
      <c r="M68" s="14"/>
      <c r="N68" s="17" t="s">
        <v>260</v>
      </c>
      <c r="O68" s="14"/>
      <c r="P68" s="14" t="s">
        <v>34</v>
      </c>
      <c r="Q68" s="14"/>
    </row>
    <row r="69" spans="1:17" ht="28.5" customHeight="1" thickBot="1" x14ac:dyDescent="0.3">
      <c r="A69" s="98">
        <v>59</v>
      </c>
      <c r="B69" s="98" t="s">
        <v>261</v>
      </c>
      <c r="C69" s="98" t="s">
        <v>29</v>
      </c>
      <c r="D69" s="98" t="s">
        <v>262</v>
      </c>
      <c r="E69" s="98" t="s">
        <v>263</v>
      </c>
      <c r="F69" s="98">
        <v>39.1</v>
      </c>
      <c r="G69" s="99">
        <v>41013</v>
      </c>
      <c r="H69" s="100">
        <v>40059.18</v>
      </c>
      <c r="I69" s="101">
        <v>67372.479999999996</v>
      </c>
      <c r="J69" s="109">
        <f t="shared" si="0"/>
        <v>953.81999999999971</v>
      </c>
      <c r="K69" s="98" t="s">
        <v>227</v>
      </c>
      <c r="L69" s="102">
        <v>42033</v>
      </c>
      <c r="M69" s="96"/>
      <c r="N69" s="97" t="s">
        <v>264</v>
      </c>
      <c r="O69" s="96"/>
      <c r="P69" s="98" t="s">
        <v>34</v>
      </c>
      <c r="Q69" s="98"/>
    </row>
    <row r="70" spans="1:17" ht="24.75" customHeight="1" thickBot="1" x14ac:dyDescent="0.3">
      <c r="A70" s="98">
        <v>60</v>
      </c>
      <c r="B70" s="98" t="s">
        <v>265</v>
      </c>
      <c r="C70" s="98" t="s">
        <v>29</v>
      </c>
      <c r="D70" s="98" t="s">
        <v>266</v>
      </c>
      <c r="E70" s="98" t="s">
        <v>267</v>
      </c>
      <c r="F70" s="98">
        <v>51.5</v>
      </c>
      <c r="G70" s="99">
        <v>41013</v>
      </c>
      <c r="H70" s="100">
        <v>39051.99</v>
      </c>
      <c r="I70" s="101">
        <v>91499.02</v>
      </c>
      <c r="J70" s="109">
        <f t="shared" si="0"/>
        <v>1961.010000000002</v>
      </c>
      <c r="K70" s="98" t="s">
        <v>268</v>
      </c>
      <c r="L70" s="102">
        <v>42068</v>
      </c>
      <c r="M70" s="96"/>
      <c r="N70" s="97" t="s">
        <v>269</v>
      </c>
      <c r="O70" s="96"/>
      <c r="P70" s="98" t="s">
        <v>34</v>
      </c>
      <c r="Q70" s="98"/>
    </row>
    <row r="71" spans="1:17" ht="24.75" customHeight="1" thickBot="1" x14ac:dyDescent="0.3">
      <c r="A71" s="15">
        <v>61</v>
      </c>
      <c r="B71" s="14" t="s">
        <v>270</v>
      </c>
      <c r="C71" s="14" t="s">
        <v>29</v>
      </c>
      <c r="D71" s="14" t="s">
        <v>271</v>
      </c>
      <c r="E71" s="89" t="s">
        <v>500</v>
      </c>
      <c r="F71" s="14">
        <v>69</v>
      </c>
      <c r="G71" s="16">
        <v>41454</v>
      </c>
      <c r="H71" s="16">
        <v>34639.410000000003</v>
      </c>
      <c r="I71" s="18"/>
      <c r="J71" s="109">
        <f t="shared" si="0"/>
        <v>6814.5899999999965</v>
      </c>
      <c r="K71" s="14" t="s">
        <v>142</v>
      </c>
      <c r="L71" s="17"/>
      <c r="M71" s="14"/>
      <c r="N71" s="17"/>
      <c r="O71" s="14"/>
      <c r="P71" s="14" t="s">
        <v>34</v>
      </c>
      <c r="Q71" s="14"/>
    </row>
    <row r="72" spans="1:17" ht="36.75" thickBot="1" x14ac:dyDescent="0.3">
      <c r="A72" s="15">
        <v>62</v>
      </c>
      <c r="B72" s="14" t="s">
        <v>272</v>
      </c>
      <c r="C72" s="14" t="s">
        <v>29</v>
      </c>
      <c r="D72" s="14" t="s">
        <v>273</v>
      </c>
      <c r="E72" s="14" t="s">
        <v>274</v>
      </c>
      <c r="F72" s="14">
        <v>86</v>
      </c>
      <c r="G72" s="16">
        <v>81144</v>
      </c>
      <c r="H72" s="16">
        <v>62942.22</v>
      </c>
      <c r="I72" s="18">
        <v>526879</v>
      </c>
      <c r="J72" s="109">
        <f t="shared" si="0"/>
        <v>18201.78</v>
      </c>
      <c r="K72" s="14" t="s">
        <v>275</v>
      </c>
      <c r="L72" s="19">
        <v>42068</v>
      </c>
      <c r="M72" s="14"/>
      <c r="N72" s="17" t="s">
        <v>276</v>
      </c>
      <c r="O72" s="14"/>
      <c r="P72" s="14" t="s">
        <v>34</v>
      </c>
      <c r="Q72" s="14"/>
    </row>
    <row r="73" spans="1:17" ht="24.75" thickBot="1" x14ac:dyDescent="0.3">
      <c r="A73" s="15">
        <v>63</v>
      </c>
      <c r="B73" s="14" t="s">
        <v>277</v>
      </c>
      <c r="C73" s="14" t="s">
        <v>29</v>
      </c>
      <c r="D73" s="14" t="s">
        <v>278</v>
      </c>
      <c r="E73" s="89" t="s">
        <v>501</v>
      </c>
      <c r="F73" s="14">
        <v>44</v>
      </c>
      <c r="G73" s="16">
        <v>41013</v>
      </c>
      <c r="H73" s="16">
        <v>38010.6</v>
      </c>
      <c r="I73" s="18"/>
      <c r="J73" s="109">
        <f t="shared" si="0"/>
        <v>3002.4000000000015</v>
      </c>
      <c r="K73" s="14" t="s">
        <v>88</v>
      </c>
      <c r="L73" s="17"/>
      <c r="M73" s="14"/>
      <c r="N73" s="17"/>
      <c r="O73" s="14"/>
      <c r="P73" s="14" t="s">
        <v>34</v>
      </c>
      <c r="Q73" s="14"/>
    </row>
    <row r="74" spans="1:17" ht="36.75" thickBot="1" x14ac:dyDescent="0.3">
      <c r="A74" s="15">
        <v>64</v>
      </c>
      <c r="B74" s="14" t="s">
        <v>279</v>
      </c>
      <c r="C74" s="14" t="s">
        <v>29</v>
      </c>
      <c r="D74" s="14" t="s">
        <v>280</v>
      </c>
      <c r="E74" s="14" t="s">
        <v>281</v>
      </c>
      <c r="F74" s="14">
        <v>53</v>
      </c>
      <c r="G74" s="16">
        <v>42336</v>
      </c>
      <c r="H74" s="16">
        <v>41856.78</v>
      </c>
      <c r="I74" s="18">
        <v>91323.31</v>
      </c>
      <c r="J74" s="109">
        <f t="shared" si="0"/>
        <v>479.22000000000116</v>
      </c>
      <c r="K74" s="14" t="s">
        <v>227</v>
      </c>
      <c r="L74" s="19">
        <v>42068</v>
      </c>
      <c r="M74" s="14"/>
      <c r="N74" s="17" t="s">
        <v>282</v>
      </c>
      <c r="O74" s="14"/>
      <c r="P74" s="14" t="s">
        <v>34</v>
      </c>
      <c r="Q74" s="14"/>
    </row>
    <row r="75" spans="1:17" ht="36.75" thickBot="1" x14ac:dyDescent="0.3">
      <c r="A75" s="15">
        <v>65</v>
      </c>
      <c r="B75" s="14" t="s">
        <v>204</v>
      </c>
      <c r="C75" s="14" t="s">
        <v>29</v>
      </c>
      <c r="D75" s="14" t="s">
        <v>283</v>
      </c>
      <c r="E75" s="14" t="s">
        <v>284</v>
      </c>
      <c r="F75" s="14">
        <v>55.2</v>
      </c>
      <c r="G75" s="16">
        <v>40131</v>
      </c>
      <c r="H75" s="16">
        <v>39686.31</v>
      </c>
      <c r="I75" s="18">
        <v>95114.09</v>
      </c>
      <c r="J75" s="109">
        <f t="shared" si="0"/>
        <v>444.69000000000233</v>
      </c>
      <c r="K75" s="14" t="s">
        <v>227</v>
      </c>
      <c r="L75" s="19">
        <v>42068</v>
      </c>
      <c r="M75" s="14"/>
      <c r="N75" s="17" t="s">
        <v>285</v>
      </c>
      <c r="O75" s="14"/>
      <c r="P75" s="14" t="s">
        <v>34</v>
      </c>
      <c r="Q75" s="14"/>
    </row>
    <row r="76" spans="1:17" ht="36.75" thickBot="1" x14ac:dyDescent="0.3">
      <c r="A76" s="15">
        <v>66</v>
      </c>
      <c r="B76" s="14" t="s">
        <v>286</v>
      </c>
      <c r="C76" s="14" t="s">
        <v>29</v>
      </c>
      <c r="D76" s="14" t="s">
        <v>287</v>
      </c>
      <c r="E76" s="89" t="s">
        <v>502</v>
      </c>
      <c r="F76" s="14">
        <v>47.5</v>
      </c>
      <c r="G76" s="16">
        <v>41454</v>
      </c>
      <c r="H76" s="16">
        <v>41454</v>
      </c>
      <c r="I76" s="18"/>
      <c r="J76" s="109">
        <f t="shared" ref="J76:J94" si="1">G76-H76</f>
        <v>0</v>
      </c>
      <c r="K76" s="14" t="s">
        <v>288</v>
      </c>
      <c r="L76" s="17"/>
      <c r="M76" s="14"/>
      <c r="N76" s="17"/>
      <c r="O76" s="14"/>
      <c r="P76" s="14" t="s">
        <v>34</v>
      </c>
      <c r="Q76" s="14"/>
    </row>
    <row r="77" spans="1:17" ht="36.75" thickBot="1" x14ac:dyDescent="0.3">
      <c r="A77" s="15">
        <v>67</v>
      </c>
      <c r="B77" s="14" t="s">
        <v>289</v>
      </c>
      <c r="C77" s="14" t="s">
        <v>29</v>
      </c>
      <c r="D77" s="14" t="s">
        <v>290</v>
      </c>
      <c r="E77" s="89" t="s">
        <v>503</v>
      </c>
      <c r="F77" s="14">
        <v>47.5</v>
      </c>
      <c r="G77" s="16">
        <v>41013</v>
      </c>
      <c r="H77" s="16">
        <v>41013</v>
      </c>
      <c r="I77" s="18"/>
      <c r="J77" s="109">
        <f t="shared" si="1"/>
        <v>0</v>
      </c>
      <c r="K77" s="14" t="s">
        <v>288</v>
      </c>
      <c r="L77" s="17"/>
      <c r="M77" s="14"/>
      <c r="N77" s="17"/>
      <c r="O77" s="14"/>
      <c r="P77" s="14" t="s">
        <v>34</v>
      </c>
      <c r="Q77" s="14"/>
    </row>
    <row r="78" spans="1:17" ht="36.75" thickBot="1" x14ac:dyDescent="0.3">
      <c r="A78" s="15">
        <v>68</v>
      </c>
      <c r="B78" s="14" t="s">
        <v>291</v>
      </c>
      <c r="C78" s="14" t="s">
        <v>29</v>
      </c>
      <c r="D78" s="14" t="s">
        <v>292</v>
      </c>
      <c r="E78" s="14" t="s">
        <v>293</v>
      </c>
      <c r="F78" s="14">
        <v>38.9</v>
      </c>
      <c r="G78" s="16">
        <v>41013</v>
      </c>
      <c r="H78" s="73">
        <v>41013</v>
      </c>
      <c r="I78" s="18">
        <v>67027.81</v>
      </c>
      <c r="J78" s="109">
        <f t="shared" si="1"/>
        <v>0</v>
      </c>
      <c r="K78" s="14" t="s">
        <v>117</v>
      </c>
      <c r="L78" s="19">
        <v>42067</v>
      </c>
      <c r="M78" s="14"/>
      <c r="N78" s="17" t="s">
        <v>294</v>
      </c>
      <c r="O78" s="14"/>
      <c r="P78" s="14" t="s">
        <v>34</v>
      </c>
      <c r="Q78" s="14"/>
    </row>
    <row r="79" spans="1:17" ht="36.75" thickBot="1" x14ac:dyDescent="0.3">
      <c r="A79" s="15">
        <v>69</v>
      </c>
      <c r="B79" s="14" t="s">
        <v>295</v>
      </c>
      <c r="C79" s="14" t="s">
        <v>29</v>
      </c>
      <c r="D79" s="14" t="s">
        <v>296</v>
      </c>
      <c r="E79" s="89" t="s">
        <v>504</v>
      </c>
      <c r="F79" s="14">
        <v>38.6</v>
      </c>
      <c r="G79" s="16">
        <v>41013</v>
      </c>
      <c r="H79" s="73">
        <v>41013</v>
      </c>
      <c r="I79" s="18">
        <v>87773.440000000002</v>
      </c>
      <c r="J79" s="109">
        <f t="shared" si="1"/>
        <v>0</v>
      </c>
      <c r="K79" s="14" t="s">
        <v>117</v>
      </c>
      <c r="L79" s="17"/>
      <c r="M79" s="14"/>
      <c r="N79" s="17"/>
      <c r="O79" s="14"/>
      <c r="P79" s="14" t="s">
        <v>34</v>
      </c>
      <c r="Q79" s="14"/>
    </row>
    <row r="80" spans="1:17" ht="36.75" thickBot="1" x14ac:dyDescent="0.3">
      <c r="A80" s="15">
        <v>70</v>
      </c>
      <c r="B80" s="14" t="s">
        <v>297</v>
      </c>
      <c r="C80" s="14" t="s">
        <v>29</v>
      </c>
      <c r="D80" s="14" t="s">
        <v>298</v>
      </c>
      <c r="E80" s="14" t="s">
        <v>299</v>
      </c>
      <c r="F80" s="14">
        <v>39.1</v>
      </c>
      <c r="G80" s="16">
        <v>41013</v>
      </c>
      <c r="H80" s="16">
        <v>41013</v>
      </c>
      <c r="I80" s="18">
        <v>232318.91</v>
      </c>
      <c r="J80" s="109">
        <f t="shared" si="1"/>
        <v>0</v>
      </c>
      <c r="K80" s="14" t="s">
        <v>117</v>
      </c>
      <c r="L80" s="19">
        <v>42068</v>
      </c>
      <c r="M80" s="14"/>
      <c r="N80" s="17" t="s">
        <v>300</v>
      </c>
      <c r="O80" s="14"/>
      <c r="P80" s="14" t="s">
        <v>34</v>
      </c>
      <c r="Q80" s="14"/>
    </row>
    <row r="81" spans="1:17" ht="30.75" customHeight="1" thickBot="1" x14ac:dyDescent="0.3">
      <c r="A81" s="97">
        <v>71</v>
      </c>
      <c r="B81" s="96" t="s">
        <v>301</v>
      </c>
      <c r="C81" s="98" t="s">
        <v>29</v>
      </c>
      <c r="D81" s="98" t="s">
        <v>302</v>
      </c>
      <c r="E81" s="98" t="s">
        <v>303</v>
      </c>
      <c r="F81" s="98">
        <v>39.5</v>
      </c>
      <c r="G81" s="99">
        <v>41013</v>
      </c>
      <c r="H81" s="100">
        <v>41013</v>
      </c>
      <c r="I81" s="101">
        <v>234695.57</v>
      </c>
      <c r="J81" s="109">
        <f t="shared" si="1"/>
        <v>0</v>
      </c>
      <c r="K81" s="98" t="s">
        <v>117</v>
      </c>
      <c r="L81" s="102">
        <v>42068</v>
      </c>
      <c r="M81" s="96"/>
      <c r="N81" s="97" t="s">
        <v>304</v>
      </c>
      <c r="O81" s="96"/>
      <c r="P81" s="98" t="s">
        <v>34</v>
      </c>
      <c r="Q81" s="98"/>
    </row>
    <row r="82" spans="1:17" ht="36.75" thickBot="1" x14ac:dyDescent="0.3">
      <c r="A82" s="23">
        <v>72</v>
      </c>
      <c r="B82" s="14" t="s">
        <v>305</v>
      </c>
      <c r="C82" s="14" t="s">
        <v>29</v>
      </c>
      <c r="D82" s="14" t="s">
        <v>306</v>
      </c>
      <c r="E82" s="14" t="s">
        <v>307</v>
      </c>
      <c r="F82" s="14">
        <v>60.9</v>
      </c>
      <c r="G82" s="16">
        <v>41454</v>
      </c>
      <c r="H82" s="16">
        <v>35799.120000000003</v>
      </c>
      <c r="I82" s="18">
        <v>373103.85</v>
      </c>
      <c r="J82" s="109">
        <f t="shared" si="1"/>
        <v>5654.8799999999974</v>
      </c>
      <c r="K82" s="14" t="s">
        <v>158</v>
      </c>
      <c r="L82" s="19">
        <v>42068</v>
      </c>
      <c r="M82" s="14"/>
      <c r="N82" s="17" t="s">
        <v>308</v>
      </c>
      <c r="O82" s="14"/>
      <c r="P82" s="14" t="s">
        <v>34</v>
      </c>
      <c r="Q82" s="14"/>
    </row>
    <row r="83" spans="1:17" ht="36.75" thickBot="1" x14ac:dyDescent="0.3">
      <c r="A83" s="23">
        <v>73</v>
      </c>
      <c r="B83" s="14" t="s">
        <v>309</v>
      </c>
      <c r="C83" s="14" t="s">
        <v>29</v>
      </c>
      <c r="D83" s="14" t="s">
        <v>310</v>
      </c>
      <c r="E83" s="89" t="s">
        <v>505</v>
      </c>
      <c r="F83" s="14">
        <v>39.5</v>
      </c>
      <c r="G83" s="16">
        <v>41454</v>
      </c>
      <c r="H83" s="16">
        <v>35799.120000000003</v>
      </c>
      <c r="I83" s="18">
        <v>89819.839999999997</v>
      </c>
      <c r="J83" s="109">
        <f t="shared" si="1"/>
        <v>5654.8799999999974</v>
      </c>
      <c r="K83" s="14" t="s">
        <v>158</v>
      </c>
      <c r="L83" s="17"/>
      <c r="M83" s="14"/>
      <c r="N83" s="17"/>
      <c r="O83" s="14"/>
      <c r="P83" s="14" t="s">
        <v>34</v>
      </c>
      <c r="Q83" s="14"/>
    </row>
    <row r="84" spans="1:17" ht="36.75" thickBot="1" x14ac:dyDescent="0.3">
      <c r="A84" s="23">
        <v>74</v>
      </c>
      <c r="B84" s="14" t="s">
        <v>311</v>
      </c>
      <c r="C84" s="14" t="s">
        <v>29</v>
      </c>
      <c r="D84" s="14" t="s">
        <v>312</v>
      </c>
      <c r="E84" s="89" t="s">
        <v>506</v>
      </c>
      <c r="F84" s="14">
        <v>54</v>
      </c>
      <c r="G84" s="16">
        <v>41013</v>
      </c>
      <c r="H84" s="16">
        <v>35339.61</v>
      </c>
      <c r="I84" s="18"/>
      <c r="J84" s="109">
        <f t="shared" si="1"/>
        <v>5673.3899999999994</v>
      </c>
      <c r="K84" s="14" t="s">
        <v>158</v>
      </c>
      <c r="L84" s="17"/>
      <c r="M84" s="14"/>
      <c r="N84" s="17"/>
      <c r="O84" s="14"/>
      <c r="P84" s="14" t="s">
        <v>34</v>
      </c>
      <c r="Q84" s="14"/>
    </row>
    <row r="85" spans="1:17" ht="24.75" thickBot="1" x14ac:dyDescent="0.3">
      <c r="A85" s="23">
        <v>75</v>
      </c>
      <c r="B85" s="14" t="s">
        <v>313</v>
      </c>
      <c r="C85" s="14" t="s">
        <v>29</v>
      </c>
      <c r="D85" s="14" t="s">
        <v>314</v>
      </c>
      <c r="E85" s="89" t="s">
        <v>507</v>
      </c>
      <c r="F85" s="14">
        <v>37.299999999999997</v>
      </c>
      <c r="G85" s="16">
        <v>47187</v>
      </c>
      <c r="H85" s="16">
        <v>39429.15</v>
      </c>
      <c r="I85" s="18"/>
      <c r="J85" s="109">
        <f t="shared" si="1"/>
        <v>7757.8499999999985</v>
      </c>
      <c r="K85" s="14" t="s">
        <v>315</v>
      </c>
      <c r="L85" s="17"/>
      <c r="M85" s="14"/>
      <c r="N85" s="17"/>
      <c r="O85" s="14"/>
      <c r="P85" s="14" t="s">
        <v>34</v>
      </c>
      <c r="Q85" s="14"/>
    </row>
    <row r="86" spans="1:17" ht="24.75" thickBot="1" x14ac:dyDescent="0.3">
      <c r="A86" s="23">
        <v>76</v>
      </c>
      <c r="B86" s="14" t="s">
        <v>316</v>
      </c>
      <c r="C86" s="14" t="s">
        <v>29</v>
      </c>
      <c r="D86" s="14" t="s">
        <v>317</v>
      </c>
      <c r="E86" s="89" t="s">
        <v>508</v>
      </c>
      <c r="F86" s="14">
        <v>28.1</v>
      </c>
      <c r="G86" s="16">
        <v>20286</v>
      </c>
      <c r="H86" s="16">
        <v>17993.46</v>
      </c>
      <c r="I86" s="18">
        <v>74543.679999999993</v>
      </c>
      <c r="J86" s="109">
        <f t="shared" si="1"/>
        <v>2292.5400000000009</v>
      </c>
      <c r="K86" s="14" t="s">
        <v>64</v>
      </c>
      <c r="L86" s="17"/>
      <c r="M86" s="14"/>
      <c r="N86" s="17"/>
      <c r="O86" s="14"/>
      <c r="P86" s="14" t="s">
        <v>34</v>
      </c>
      <c r="Q86" s="14"/>
    </row>
    <row r="87" spans="1:17" ht="24.75" thickBot="1" x14ac:dyDescent="0.3">
      <c r="A87" s="23">
        <v>77</v>
      </c>
      <c r="B87" s="14" t="s">
        <v>318</v>
      </c>
      <c r="C87" s="14" t="s">
        <v>29</v>
      </c>
      <c r="D87" s="14" t="s">
        <v>319</v>
      </c>
      <c r="E87" s="89" t="s">
        <v>509</v>
      </c>
      <c r="F87" s="14">
        <v>28.1</v>
      </c>
      <c r="G87" s="16">
        <v>20286</v>
      </c>
      <c r="H87" s="16">
        <v>17993.46</v>
      </c>
      <c r="I87" s="18"/>
      <c r="J87" s="109">
        <f t="shared" si="1"/>
        <v>2292.5400000000009</v>
      </c>
      <c r="K87" s="14" t="s">
        <v>64</v>
      </c>
      <c r="L87" s="17"/>
      <c r="M87" s="14"/>
      <c r="N87" s="17"/>
      <c r="O87" s="14"/>
      <c r="P87" s="14" t="s">
        <v>34</v>
      </c>
      <c r="Q87" s="14"/>
    </row>
    <row r="88" spans="1:17" ht="24.75" thickBot="1" x14ac:dyDescent="0.3">
      <c r="A88" s="23">
        <v>78</v>
      </c>
      <c r="B88" s="14" t="s">
        <v>320</v>
      </c>
      <c r="C88" s="14" t="s">
        <v>29</v>
      </c>
      <c r="D88" s="14" t="s">
        <v>321</v>
      </c>
      <c r="E88" s="89" t="s">
        <v>510</v>
      </c>
      <c r="F88" s="14">
        <v>40.1</v>
      </c>
      <c r="G88" s="16">
        <v>20727</v>
      </c>
      <c r="H88" s="16">
        <v>20494.59</v>
      </c>
      <c r="I88" s="18"/>
      <c r="J88" s="109">
        <f t="shared" si="1"/>
        <v>232.40999999999985</v>
      </c>
      <c r="K88" s="14" t="s">
        <v>227</v>
      </c>
      <c r="L88" s="17"/>
      <c r="M88" s="14"/>
      <c r="N88" s="17"/>
      <c r="O88" s="14"/>
      <c r="P88" s="14" t="s">
        <v>34</v>
      </c>
      <c r="Q88" s="14"/>
    </row>
    <row r="89" spans="1:17" ht="24.75" thickBot="1" x14ac:dyDescent="0.3">
      <c r="A89" s="23">
        <v>79</v>
      </c>
      <c r="B89" s="14" t="s">
        <v>322</v>
      </c>
      <c r="C89" s="14" t="s">
        <v>29</v>
      </c>
      <c r="D89" s="14" t="s">
        <v>323</v>
      </c>
      <c r="E89" s="89" t="s">
        <v>511</v>
      </c>
      <c r="F89" s="14">
        <v>40.1</v>
      </c>
      <c r="G89" s="16">
        <v>20727</v>
      </c>
      <c r="H89" s="16">
        <v>20494.59</v>
      </c>
      <c r="I89" s="18"/>
      <c r="J89" s="109">
        <f t="shared" si="1"/>
        <v>232.40999999999985</v>
      </c>
      <c r="K89" s="14" t="s">
        <v>227</v>
      </c>
      <c r="L89" s="17"/>
      <c r="M89" s="14"/>
      <c r="N89" s="17"/>
      <c r="O89" s="14"/>
      <c r="P89" s="14" t="s">
        <v>34</v>
      </c>
      <c r="Q89" s="14"/>
    </row>
    <row r="90" spans="1:17" ht="36.75" thickBot="1" x14ac:dyDescent="0.3">
      <c r="A90" s="23">
        <v>80</v>
      </c>
      <c r="B90" s="14" t="s">
        <v>324</v>
      </c>
      <c r="C90" s="14" t="s">
        <v>29</v>
      </c>
      <c r="D90" s="14" t="s">
        <v>325</v>
      </c>
      <c r="E90" s="14" t="s">
        <v>326</v>
      </c>
      <c r="F90" s="14">
        <v>65.599999999999994</v>
      </c>
      <c r="G90" s="16">
        <v>82467</v>
      </c>
      <c r="H90" s="16">
        <v>60693.66</v>
      </c>
      <c r="I90" s="18">
        <v>401898.4</v>
      </c>
      <c r="J90" s="109">
        <f t="shared" si="1"/>
        <v>21773.339999999997</v>
      </c>
      <c r="K90" s="14" t="s">
        <v>75</v>
      </c>
      <c r="L90" s="19">
        <v>42032</v>
      </c>
      <c r="M90" s="14"/>
      <c r="N90" s="17" t="s">
        <v>327</v>
      </c>
      <c r="O90" s="14"/>
      <c r="P90" s="14" t="s">
        <v>34</v>
      </c>
      <c r="Q90" s="14"/>
    </row>
    <row r="91" spans="1:17" ht="36.75" thickBot="1" x14ac:dyDescent="0.3">
      <c r="A91" s="23">
        <v>81</v>
      </c>
      <c r="B91" s="14" t="s">
        <v>328</v>
      </c>
      <c r="C91" s="14" t="s">
        <v>29</v>
      </c>
      <c r="D91" s="14" t="s">
        <v>329</v>
      </c>
      <c r="E91" s="14" t="s">
        <v>330</v>
      </c>
      <c r="F91" s="14">
        <v>65.599999999999994</v>
      </c>
      <c r="G91" s="16">
        <v>82467</v>
      </c>
      <c r="H91" s="16">
        <v>60693.66</v>
      </c>
      <c r="I91" s="18">
        <v>113034.05</v>
      </c>
      <c r="J91" s="109">
        <f t="shared" si="1"/>
        <v>21773.339999999997</v>
      </c>
      <c r="K91" s="14" t="s">
        <v>75</v>
      </c>
      <c r="L91" s="19">
        <v>42068</v>
      </c>
      <c r="M91" s="14"/>
      <c r="N91" s="17" t="s">
        <v>331</v>
      </c>
      <c r="O91" s="14"/>
      <c r="P91" s="14" t="s">
        <v>34</v>
      </c>
      <c r="Q91" s="14"/>
    </row>
    <row r="92" spans="1:17" ht="36.75" thickBot="1" x14ac:dyDescent="0.3">
      <c r="A92" s="23">
        <v>82</v>
      </c>
      <c r="B92" s="14" t="s">
        <v>332</v>
      </c>
      <c r="C92" s="14" t="s">
        <v>29</v>
      </c>
      <c r="D92" s="14" t="s">
        <v>333</v>
      </c>
      <c r="E92" s="14" t="s">
        <v>334</v>
      </c>
      <c r="F92" s="14">
        <v>68.400000000000006</v>
      </c>
      <c r="G92" s="16">
        <v>82467</v>
      </c>
      <c r="H92" s="16">
        <v>58980.93</v>
      </c>
      <c r="I92" s="18">
        <v>419052.6</v>
      </c>
      <c r="J92" s="109">
        <f t="shared" si="1"/>
        <v>23486.07</v>
      </c>
      <c r="K92" s="14" t="s">
        <v>335</v>
      </c>
      <c r="L92" s="19">
        <v>42068</v>
      </c>
      <c r="M92" s="14"/>
      <c r="N92" s="17" t="s">
        <v>336</v>
      </c>
      <c r="O92" s="14"/>
      <c r="P92" s="14" t="s">
        <v>34</v>
      </c>
      <c r="Q92" s="14"/>
    </row>
    <row r="93" spans="1:17" ht="36.75" thickBot="1" x14ac:dyDescent="0.3">
      <c r="A93" s="23">
        <v>83</v>
      </c>
      <c r="B93" s="14" t="s">
        <v>337</v>
      </c>
      <c r="C93" s="14" t="s">
        <v>29</v>
      </c>
      <c r="D93" s="14" t="s">
        <v>338</v>
      </c>
      <c r="E93" s="14" t="s">
        <v>339</v>
      </c>
      <c r="F93" s="14">
        <v>63.5</v>
      </c>
      <c r="G93" s="16">
        <v>82467</v>
      </c>
      <c r="H93" s="16">
        <v>57234.63</v>
      </c>
      <c r="I93" s="18">
        <v>389032.75</v>
      </c>
      <c r="J93" s="109">
        <f t="shared" si="1"/>
        <v>25232.370000000003</v>
      </c>
      <c r="K93" s="14" t="s">
        <v>340</v>
      </c>
      <c r="L93" s="19">
        <v>42032</v>
      </c>
      <c r="M93" s="14"/>
      <c r="N93" s="17" t="s">
        <v>341</v>
      </c>
      <c r="O93" s="14"/>
      <c r="P93" s="14" t="s">
        <v>34</v>
      </c>
      <c r="Q93" s="14"/>
    </row>
    <row r="94" spans="1:17" ht="24.75" thickBot="1" x14ac:dyDescent="0.3">
      <c r="A94" s="23">
        <v>84</v>
      </c>
      <c r="B94" s="14" t="s">
        <v>342</v>
      </c>
      <c r="C94" s="14" t="s">
        <v>29</v>
      </c>
      <c r="D94" s="14" t="s">
        <v>343</v>
      </c>
      <c r="E94" s="14" t="s">
        <v>344</v>
      </c>
      <c r="F94" s="14">
        <v>65.400000000000006</v>
      </c>
      <c r="G94" s="16">
        <v>82467</v>
      </c>
      <c r="H94" s="16">
        <v>64783.89</v>
      </c>
      <c r="I94" s="18">
        <v>112689.43</v>
      </c>
      <c r="J94" s="109">
        <f t="shared" si="1"/>
        <v>17683.11</v>
      </c>
      <c r="K94" s="14" t="s">
        <v>32</v>
      </c>
      <c r="L94" s="19">
        <v>42068</v>
      </c>
      <c r="M94" s="14"/>
      <c r="N94" s="17" t="s">
        <v>345</v>
      </c>
      <c r="O94" s="14"/>
      <c r="P94" s="14" t="s">
        <v>34</v>
      </c>
      <c r="Q94" s="14"/>
    </row>
    <row r="95" spans="1:17" ht="36.75" thickBot="1" x14ac:dyDescent="0.3">
      <c r="A95" s="23">
        <v>85</v>
      </c>
      <c r="B95" s="14" t="s">
        <v>346</v>
      </c>
      <c r="C95" s="14" t="s">
        <v>29</v>
      </c>
      <c r="D95" s="14" t="s">
        <v>347</v>
      </c>
      <c r="E95" s="89" t="s">
        <v>512</v>
      </c>
      <c r="F95" s="14">
        <v>70.599999999999994</v>
      </c>
      <c r="G95" s="16">
        <v>82467</v>
      </c>
      <c r="H95" s="16">
        <v>66438.720000000001</v>
      </c>
      <c r="I95" s="18"/>
      <c r="J95" s="21">
        <f t="shared" ref="J95:J100" si="2">G95-H95</f>
        <v>16028.279999999999</v>
      </c>
      <c r="K95" s="14" t="s">
        <v>107</v>
      </c>
      <c r="L95" s="17"/>
      <c r="M95" s="14"/>
      <c r="N95" s="17"/>
      <c r="O95" s="14"/>
      <c r="P95" s="14" t="s">
        <v>34</v>
      </c>
      <c r="Q95" s="14"/>
    </row>
    <row r="96" spans="1:17" ht="36.75" thickBot="1" x14ac:dyDescent="0.3">
      <c r="A96" s="23">
        <v>86</v>
      </c>
      <c r="B96" s="14" t="s">
        <v>348</v>
      </c>
      <c r="C96" s="14" t="s">
        <v>29</v>
      </c>
      <c r="D96" s="78" t="s">
        <v>349</v>
      </c>
      <c r="E96" s="14" t="s">
        <v>350</v>
      </c>
      <c r="F96" s="14">
        <v>51.9</v>
      </c>
      <c r="G96" s="16">
        <v>186326.7</v>
      </c>
      <c r="H96" s="16">
        <v>186326.7</v>
      </c>
      <c r="I96" s="18"/>
      <c r="J96" s="21">
        <f t="shared" si="2"/>
        <v>0</v>
      </c>
      <c r="K96" s="14" t="s">
        <v>107</v>
      </c>
      <c r="L96" s="19">
        <v>43791</v>
      </c>
      <c r="M96" s="14"/>
      <c r="N96" s="17" t="s">
        <v>351</v>
      </c>
      <c r="O96" s="14"/>
      <c r="P96" s="14" t="s">
        <v>34</v>
      </c>
      <c r="Q96" s="14"/>
    </row>
    <row r="97" spans="1:17" s="82" customFormat="1" ht="35.25" customHeight="1" thickBot="1" x14ac:dyDescent="0.3">
      <c r="A97" s="94">
        <v>87</v>
      </c>
      <c r="B97" s="78" t="s">
        <v>515</v>
      </c>
      <c r="C97" s="78" t="s">
        <v>29</v>
      </c>
      <c r="D97" s="78" t="s">
        <v>514</v>
      </c>
      <c r="E97" s="78" t="s">
        <v>516</v>
      </c>
      <c r="F97" s="78">
        <v>32.4</v>
      </c>
      <c r="G97" s="79">
        <v>100000</v>
      </c>
      <c r="H97" s="79">
        <v>15883.5</v>
      </c>
      <c r="I97" s="80"/>
      <c r="J97" s="21">
        <f t="shared" si="2"/>
        <v>84116.5</v>
      </c>
      <c r="K97" s="78"/>
      <c r="L97" s="95" t="s">
        <v>517</v>
      </c>
      <c r="M97" s="78"/>
      <c r="N97" s="81"/>
      <c r="O97" s="78"/>
      <c r="P97" s="78" t="s">
        <v>34</v>
      </c>
      <c r="Q97" s="78"/>
    </row>
    <row r="98" spans="1:17" s="82" customFormat="1" ht="90.75" customHeight="1" thickBot="1" x14ac:dyDescent="0.3">
      <c r="A98" s="94">
        <v>88</v>
      </c>
      <c r="B98" s="78" t="s">
        <v>538</v>
      </c>
      <c r="C98" s="78" t="s">
        <v>535</v>
      </c>
      <c r="D98" s="78" t="s">
        <v>536</v>
      </c>
      <c r="E98" s="78" t="s">
        <v>547</v>
      </c>
      <c r="F98" s="78">
        <v>313.2</v>
      </c>
      <c r="G98" s="79">
        <v>196365.66</v>
      </c>
      <c r="H98" s="79">
        <v>196365.66</v>
      </c>
      <c r="I98" s="80"/>
      <c r="J98" s="21">
        <f t="shared" si="2"/>
        <v>0</v>
      </c>
      <c r="K98" s="78"/>
      <c r="L98" s="95"/>
      <c r="M98" s="78"/>
      <c r="N98" s="81" t="s">
        <v>546</v>
      </c>
      <c r="O98" s="78"/>
      <c r="P98" s="78" t="s">
        <v>34</v>
      </c>
      <c r="Q98" s="78"/>
    </row>
    <row r="99" spans="1:17" s="82" customFormat="1" ht="87" customHeight="1" thickBot="1" x14ac:dyDescent="0.3">
      <c r="A99" s="94">
        <v>89</v>
      </c>
      <c r="B99" s="78" t="s">
        <v>539</v>
      </c>
      <c r="C99" s="78" t="s">
        <v>537</v>
      </c>
      <c r="D99" s="78" t="s">
        <v>540</v>
      </c>
      <c r="E99" s="78" t="s">
        <v>548</v>
      </c>
      <c r="F99" s="78">
        <v>66.3</v>
      </c>
      <c r="G99" s="79">
        <v>82467</v>
      </c>
      <c r="H99" s="79">
        <v>82467</v>
      </c>
      <c r="I99" s="80"/>
      <c r="J99" s="21">
        <f t="shared" si="2"/>
        <v>0</v>
      </c>
      <c r="K99" s="78"/>
      <c r="L99" s="95"/>
      <c r="M99" s="78"/>
      <c r="N99" s="81" t="s">
        <v>546</v>
      </c>
      <c r="O99" s="78"/>
      <c r="P99" s="78" t="s">
        <v>34</v>
      </c>
      <c r="Q99" s="78"/>
    </row>
    <row r="100" spans="1:17" ht="72.75" thickBot="1" x14ac:dyDescent="0.3">
      <c r="A100" s="23">
        <v>90</v>
      </c>
      <c r="B100" s="14" t="s">
        <v>328</v>
      </c>
      <c r="C100" s="14" t="s">
        <v>480</v>
      </c>
      <c r="D100" s="14"/>
      <c r="E100" s="14" t="s">
        <v>584</v>
      </c>
      <c r="F100" s="14"/>
      <c r="G100" s="16">
        <v>11996132</v>
      </c>
      <c r="H100" s="16">
        <v>11996132</v>
      </c>
      <c r="I100" s="18"/>
      <c r="J100" s="21">
        <f t="shared" si="2"/>
        <v>0</v>
      </c>
      <c r="K100" s="14"/>
      <c r="L100" s="19" t="s">
        <v>481</v>
      </c>
      <c r="M100" s="14"/>
      <c r="N100" s="17" t="s">
        <v>482</v>
      </c>
      <c r="O100" s="14"/>
      <c r="P100" s="14" t="s">
        <v>34</v>
      </c>
      <c r="Q100" s="14"/>
    </row>
    <row r="101" spans="1:17" ht="15.75" thickBot="1" x14ac:dyDescent="0.3">
      <c r="A101" s="199"/>
      <c r="B101" s="200"/>
      <c r="C101" s="200"/>
      <c r="D101" s="200"/>
      <c r="E101" s="201"/>
      <c r="F101" s="24"/>
      <c r="G101" s="67">
        <v>21193375.239999998</v>
      </c>
      <c r="H101" s="67">
        <v>17651099.190000001</v>
      </c>
      <c r="I101" s="74">
        <f>+SUM(I11:I100)</f>
        <v>14287486.429999998</v>
      </c>
      <c r="J101" s="74">
        <f>+SUM(J11:J100)</f>
        <v>3542276.049999998</v>
      </c>
      <c r="K101" s="24"/>
      <c r="L101" s="25"/>
      <c r="M101" s="24"/>
      <c r="N101" s="25"/>
      <c r="O101" s="24"/>
      <c r="P101" s="24"/>
      <c r="Q101" s="24"/>
    </row>
    <row r="102" spans="1:17" x14ac:dyDescent="0.25">
      <c r="A102" s="150"/>
    </row>
    <row r="103" spans="1:17" x14ac:dyDescent="0.25">
      <c r="A103" s="167" t="s">
        <v>543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</row>
    <row r="104" spans="1:17" x14ac:dyDescent="0.2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</row>
    <row r="105" spans="1:17" ht="107.25" customHeight="1" thickBot="1" x14ac:dyDescent="0.3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</row>
    <row r="106" spans="1:17" hidden="1" x14ac:dyDescent="0.25"/>
    <row r="107" spans="1:17" hidden="1" x14ac:dyDescent="0.25"/>
    <row r="108" spans="1:17" hidden="1" x14ac:dyDescent="0.25"/>
    <row r="109" spans="1:17" hidden="1" x14ac:dyDescent="0.25"/>
    <row r="110" spans="1:17" hidden="1" x14ac:dyDescent="0.25"/>
    <row r="111" spans="1:17" ht="15.75" hidden="1" thickBot="1" x14ac:dyDescent="0.3"/>
    <row r="112" spans="1:17" ht="85.5" customHeight="1" x14ac:dyDescent="0.25">
      <c r="A112" s="26"/>
      <c r="B112" s="154" t="s">
        <v>1</v>
      </c>
      <c r="C112" s="5" t="s">
        <v>2</v>
      </c>
      <c r="D112" s="5" t="s">
        <v>5</v>
      </c>
      <c r="E112" s="154" t="s">
        <v>7</v>
      </c>
      <c r="F112" s="5" t="s">
        <v>8</v>
      </c>
      <c r="G112" s="9" t="s">
        <v>353</v>
      </c>
      <c r="H112" s="157" t="s">
        <v>13</v>
      </c>
      <c r="I112" s="160" t="s">
        <v>14</v>
      </c>
      <c r="J112" s="163" t="s">
        <v>15</v>
      </c>
      <c r="K112" s="5" t="s">
        <v>16</v>
      </c>
      <c r="L112" s="171" t="s">
        <v>355</v>
      </c>
      <c r="M112" s="163" t="s">
        <v>355</v>
      </c>
      <c r="N112" s="171" t="s">
        <v>356</v>
      </c>
      <c r="O112" s="163" t="s">
        <v>409</v>
      </c>
      <c r="P112" s="154" t="s">
        <v>357</v>
      </c>
      <c r="Q112" s="154" t="s">
        <v>358</v>
      </c>
    </row>
    <row r="113" spans="1:18" ht="33.75" x14ac:dyDescent="0.25">
      <c r="A113" s="27" t="s">
        <v>0</v>
      </c>
      <c r="B113" s="155"/>
      <c r="C113" s="6" t="s">
        <v>3</v>
      </c>
      <c r="D113" s="6" t="s">
        <v>6</v>
      </c>
      <c r="E113" s="155"/>
      <c r="F113" s="6" t="s">
        <v>9</v>
      </c>
      <c r="G113" s="29" t="s">
        <v>354</v>
      </c>
      <c r="H113" s="158"/>
      <c r="I113" s="161"/>
      <c r="J113" s="164"/>
      <c r="K113" s="6" t="s">
        <v>17</v>
      </c>
      <c r="L113" s="172"/>
      <c r="M113" s="164"/>
      <c r="N113" s="172"/>
      <c r="O113" s="164"/>
      <c r="P113" s="155"/>
      <c r="Q113" s="155"/>
    </row>
    <row r="114" spans="1:18" ht="33.75" x14ac:dyDescent="0.25">
      <c r="A114" s="3"/>
      <c r="B114" s="155"/>
      <c r="C114" s="6" t="s">
        <v>4</v>
      </c>
      <c r="D114" s="7"/>
      <c r="E114" s="155"/>
      <c r="F114" s="6" t="s">
        <v>352</v>
      </c>
      <c r="G114" s="30"/>
      <c r="H114" s="158"/>
      <c r="I114" s="161"/>
      <c r="J114" s="164"/>
      <c r="K114" s="6" t="s">
        <v>18</v>
      </c>
      <c r="L114" s="172"/>
      <c r="M114" s="164"/>
      <c r="N114" s="172"/>
      <c r="O114" s="164"/>
      <c r="P114" s="155"/>
      <c r="Q114" s="155"/>
    </row>
    <row r="115" spans="1:18" ht="33.75" x14ac:dyDescent="0.25">
      <c r="A115" s="3"/>
      <c r="B115" s="155"/>
      <c r="C115" s="7"/>
      <c r="D115" s="7"/>
      <c r="E115" s="155"/>
      <c r="F115" s="6" t="s">
        <v>11</v>
      </c>
      <c r="G115" s="30"/>
      <c r="H115" s="158"/>
      <c r="I115" s="161"/>
      <c r="J115" s="164"/>
      <c r="K115" s="6" t="s">
        <v>19</v>
      </c>
      <c r="L115" s="172"/>
      <c r="M115" s="164"/>
      <c r="N115" s="172"/>
      <c r="O115" s="164"/>
      <c r="P115" s="155"/>
      <c r="Q115" s="155"/>
    </row>
    <row r="116" spans="1:18" ht="33.75" x14ac:dyDescent="0.25">
      <c r="A116" s="3"/>
      <c r="B116" s="155"/>
      <c r="C116" s="7"/>
      <c r="D116" s="7"/>
      <c r="E116" s="155"/>
      <c r="F116" s="6" t="s">
        <v>6</v>
      </c>
      <c r="G116" s="30"/>
      <c r="H116" s="158"/>
      <c r="I116" s="161"/>
      <c r="J116" s="164"/>
      <c r="K116" s="6" t="s">
        <v>20</v>
      </c>
      <c r="L116" s="172"/>
      <c r="M116" s="164"/>
      <c r="N116" s="172"/>
      <c r="O116" s="164"/>
      <c r="P116" s="155"/>
      <c r="Q116" s="155"/>
    </row>
    <row r="117" spans="1:18" ht="15.75" thickBot="1" x14ac:dyDescent="0.3">
      <c r="A117" s="4"/>
      <c r="B117" s="156"/>
      <c r="C117" s="8"/>
      <c r="D117" s="8"/>
      <c r="E117" s="156"/>
      <c r="F117" s="8"/>
      <c r="G117" s="31"/>
      <c r="H117" s="159"/>
      <c r="I117" s="162"/>
      <c r="J117" s="165"/>
      <c r="K117" s="10" t="s">
        <v>21</v>
      </c>
      <c r="L117" s="173"/>
      <c r="M117" s="165"/>
      <c r="N117" s="173"/>
      <c r="O117" s="165"/>
      <c r="P117" s="156"/>
      <c r="Q117" s="156"/>
    </row>
    <row r="118" spans="1:18" ht="15.75" thickBot="1" x14ac:dyDescent="0.3">
      <c r="A118" s="28">
        <v>1</v>
      </c>
      <c r="B118" s="10">
        <v>2</v>
      </c>
      <c r="C118" s="10">
        <v>3</v>
      </c>
      <c r="D118" s="10">
        <v>4</v>
      </c>
      <c r="E118" s="10">
        <v>5</v>
      </c>
      <c r="F118" s="10">
        <v>6</v>
      </c>
      <c r="G118" s="32">
        <v>7</v>
      </c>
      <c r="H118" s="32">
        <v>8</v>
      </c>
      <c r="I118" s="10">
        <v>9</v>
      </c>
      <c r="J118" s="10">
        <v>10</v>
      </c>
      <c r="K118" s="10">
        <v>11</v>
      </c>
      <c r="L118" s="32">
        <v>12</v>
      </c>
      <c r="M118" s="10">
        <v>13</v>
      </c>
      <c r="N118" s="32">
        <v>14</v>
      </c>
      <c r="O118" s="10">
        <v>15</v>
      </c>
      <c r="P118" s="10">
        <v>16</v>
      </c>
      <c r="Q118" s="10">
        <v>17</v>
      </c>
    </row>
    <row r="119" spans="1:18" ht="34.5" thickBot="1" x14ac:dyDescent="0.3">
      <c r="A119" s="28">
        <v>1</v>
      </c>
      <c r="B119" s="10" t="s">
        <v>359</v>
      </c>
      <c r="C119" s="33" t="s">
        <v>360</v>
      </c>
      <c r="D119" s="10" t="s">
        <v>361</v>
      </c>
      <c r="E119" s="10" t="s">
        <v>362</v>
      </c>
      <c r="F119" s="10" t="s">
        <v>363</v>
      </c>
      <c r="G119" s="34">
        <v>452768</v>
      </c>
      <c r="H119" s="85" t="s">
        <v>364</v>
      </c>
      <c r="I119" s="10"/>
      <c r="J119" s="10">
        <v>0</v>
      </c>
      <c r="K119" s="10">
        <v>120</v>
      </c>
      <c r="L119" s="35">
        <v>41500</v>
      </c>
      <c r="M119" s="10"/>
      <c r="N119" s="32" t="s">
        <v>365</v>
      </c>
      <c r="O119" s="10"/>
      <c r="P119" s="10" t="s">
        <v>34</v>
      </c>
      <c r="Q119" s="10"/>
    </row>
    <row r="120" spans="1:18" ht="34.5" thickBot="1" x14ac:dyDescent="0.3">
      <c r="A120" s="28">
        <v>2</v>
      </c>
      <c r="B120" s="10" t="s">
        <v>366</v>
      </c>
      <c r="C120" s="36" t="s">
        <v>360</v>
      </c>
      <c r="D120" s="10" t="s">
        <v>367</v>
      </c>
      <c r="E120" s="10" t="s">
        <v>368</v>
      </c>
      <c r="F120" s="10" t="s">
        <v>369</v>
      </c>
      <c r="G120" s="34">
        <v>271013</v>
      </c>
      <c r="H120" s="85" t="s">
        <v>370</v>
      </c>
      <c r="I120" s="10"/>
      <c r="J120" s="10">
        <v>0</v>
      </c>
      <c r="K120" s="10">
        <v>120</v>
      </c>
      <c r="L120" s="35">
        <v>41500</v>
      </c>
      <c r="M120" s="10"/>
      <c r="N120" s="32" t="s">
        <v>371</v>
      </c>
      <c r="O120" s="10"/>
      <c r="P120" s="10" t="s">
        <v>34</v>
      </c>
      <c r="Q120" s="10"/>
    </row>
    <row r="121" spans="1:18" ht="34.5" thickBot="1" x14ac:dyDescent="0.3">
      <c r="A121" s="28">
        <v>3</v>
      </c>
      <c r="B121" s="10" t="s">
        <v>372</v>
      </c>
      <c r="C121" s="36" t="s">
        <v>360</v>
      </c>
      <c r="D121" s="10" t="s">
        <v>373</v>
      </c>
      <c r="E121" s="10" t="s">
        <v>374</v>
      </c>
      <c r="F121" s="10" t="s">
        <v>375</v>
      </c>
      <c r="G121" s="34">
        <v>268701</v>
      </c>
      <c r="H121" s="85" t="s">
        <v>376</v>
      </c>
      <c r="I121" s="10"/>
      <c r="J121" s="10">
        <v>0</v>
      </c>
      <c r="K121" s="10">
        <v>120</v>
      </c>
      <c r="L121" s="35">
        <v>41500</v>
      </c>
      <c r="M121" s="10"/>
      <c r="N121" s="32" t="s">
        <v>377</v>
      </c>
      <c r="O121" s="10"/>
      <c r="P121" s="10" t="s">
        <v>34</v>
      </c>
      <c r="Q121" s="10"/>
    </row>
    <row r="122" spans="1:18" ht="34.5" thickBot="1" x14ac:dyDescent="0.3">
      <c r="A122" s="37">
        <v>4</v>
      </c>
      <c r="B122" s="22" t="s">
        <v>378</v>
      </c>
      <c r="C122" s="38" t="s">
        <v>360</v>
      </c>
      <c r="D122" s="22" t="s">
        <v>379</v>
      </c>
      <c r="E122" s="22" t="s">
        <v>380</v>
      </c>
      <c r="F122" s="22" t="s">
        <v>381</v>
      </c>
      <c r="G122" s="39">
        <v>69372</v>
      </c>
      <c r="H122" s="75" t="s">
        <v>382</v>
      </c>
      <c r="I122" s="22"/>
      <c r="J122" s="22">
        <v>0</v>
      </c>
      <c r="K122" s="22">
        <v>120</v>
      </c>
      <c r="L122" s="41">
        <v>41500</v>
      </c>
      <c r="M122" s="22"/>
      <c r="N122" s="40" t="s">
        <v>383</v>
      </c>
      <c r="O122" s="22"/>
      <c r="P122" s="22" t="s">
        <v>34</v>
      </c>
      <c r="Q122" s="22"/>
    </row>
    <row r="123" spans="1:18" ht="34.5" thickBot="1" x14ac:dyDescent="0.3">
      <c r="A123" s="37">
        <v>5</v>
      </c>
      <c r="B123" s="22" t="s">
        <v>384</v>
      </c>
      <c r="C123" s="38" t="s">
        <v>360</v>
      </c>
      <c r="D123" s="22" t="s">
        <v>385</v>
      </c>
      <c r="E123" s="22" t="s">
        <v>386</v>
      </c>
      <c r="F123" s="22" t="s">
        <v>387</v>
      </c>
      <c r="G123" s="39">
        <v>319111</v>
      </c>
      <c r="H123" s="75" t="s">
        <v>388</v>
      </c>
      <c r="I123" s="22"/>
      <c r="J123" s="22">
        <v>0</v>
      </c>
      <c r="K123" s="22">
        <v>120</v>
      </c>
      <c r="L123" s="41">
        <v>41500</v>
      </c>
      <c r="M123" s="22"/>
      <c r="N123" s="40" t="s">
        <v>389</v>
      </c>
      <c r="O123" s="22"/>
      <c r="P123" s="22" t="s">
        <v>34</v>
      </c>
      <c r="Q123" s="22"/>
    </row>
    <row r="124" spans="1:18" ht="18" customHeight="1" x14ac:dyDescent="0.25">
      <c r="A124" s="176">
        <v>6</v>
      </c>
      <c r="B124" s="176" t="s">
        <v>390</v>
      </c>
      <c r="C124" s="196" t="s">
        <v>360</v>
      </c>
      <c r="D124" s="176" t="s">
        <v>391</v>
      </c>
      <c r="E124" s="176" t="s">
        <v>392</v>
      </c>
      <c r="F124" s="176" t="s">
        <v>393</v>
      </c>
      <c r="G124" s="191">
        <v>70991</v>
      </c>
      <c r="H124" s="194" t="s">
        <v>394</v>
      </c>
      <c r="I124" s="182"/>
      <c r="J124" s="176">
        <v>0</v>
      </c>
      <c r="K124" s="176">
        <v>120</v>
      </c>
      <c r="L124" s="180">
        <v>41500</v>
      </c>
      <c r="M124" s="182"/>
      <c r="N124" s="175" t="s">
        <v>395</v>
      </c>
      <c r="O124" s="182"/>
      <c r="P124" s="176" t="s">
        <v>34</v>
      </c>
      <c r="Q124" s="176"/>
      <c r="R124" s="166"/>
    </row>
    <row r="125" spans="1:18" ht="15.75" thickBot="1" x14ac:dyDescent="0.3">
      <c r="A125" s="179"/>
      <c r="B125" s="179"/>
      <c r="C125" s="197"/>
      <c r="D125" s="179"/>
      <c r="E125" s="179"/>
      <c r="F125" s="179"/>
      <c r="G125" s="192"/>
      <c r="H125" s="195"/>
      <c r="I125" s="183"/>
      <c r="J125" s="179"/>
      <c r="K125" s="179"/>
      <c r="L125" s="181"/>
      <c r="M125" s="183"/>
      <c r="N125" s="193"/>
      <c r="O125" s="183"/>
      <c r="P125" s="179"/>
      <c r="Q125" s="179"/>
      <c r="R125" s="166"/>
    </row>
    <row r="126" spans="1:18" ht="124.5" hidden="1" thickBot="1" x14ac:dyDescent="0.3">
      <c r="A126" s="37">
        <v>7</v>
      </c>
      <c r="B126" s="22" t="s">
        <v>396</v>
      </c>
      <c r="C126" s="38" t="s">
        <v>397</v>
      </c>
      <c r="D126" s="22" t="s">
        <v>398</v>
      </c>
      <c r="E126" s="22" t="s">
        <v>51</v>
      </c>
      <c r="F126" s="22" t="s">
        <v>51</v>
      </c>
      <c r="G126" s="75" t="s">
        <v>399</v>
      </c>
      <c r="H126" s="40" t="s">
        <v>51</v>
      </c>
      <c r="I126" s="22"/>
      <c r="J126" s="76" t="s">
        <v>399</v>
      </c>
      <c r="K126" s="22">
        <v>84</v>
      </c>
      <c r="L126" s="41">
        <v>43451</v>
      </c>
      <c r="M126" s="22"/>
      <c r="N126" s="40" t="s">
        <v>400</v>
      </c>
      <c r="O126" s="22"/>
      <c r="P126" s="22" t="s">
        <v>34</v>
      </c>
      <c r="Q126" s="22"/>
    </row>
    <row r="127" spans="1:18" ht="124.5" hidden="1" thickBot="1" x14ac:dyDescent="0.3">
      <c r="A127" s="37">
        <v>8</v>
      </c>
      <c r="B127" s="22" t="s">
        <v>401</v>
      </c>
      <c r="C127" s="38" t="s">
        <v>402</v>
      </c>
      <c r="D127" s="22" t="s">
        <v>403</v>
      </c>
      <c r="E127" s="22" t="s">
        <v>404</v>
      </c>
      <c r="F127" s="22" t="s">
        <v>405</v>
      </c>
      <c r="G127" s="40">
        <v>301885.87</v>
      </c>
      <c r="H127" s="40" t="s">
        <v>406</v>
      </c>
      <c r="I127" s="22"/>
      <c r="J127" s="22">
        <v>0</v>
      </c>
      <c r="K127" s="22"/>
      <c r="L127" s="41">
        <v>42212</v>
      </c>
      <c r="M127" s="22"/>
      <c r="N127" s="40" t="s">
        <v>407</v>
      </c>
      <c r="O127" s="22"/>
      <c r="P127" s="22" t="s">
        <v>34</v>
      </c>
      <c r="Q127" s="22"/>
    </row>
    <row r="128" spans="1:18" x14ac:dyDescent="0.25">
      <c r="A128" s="176"/>
      <c r="B128" s="176"/>
      <c r="C128" s="176"/>
      <c r="D128" s="176"/>
      <c r="E128" s="177" t="s">
        <v>408</v>
      </c>
      <c r="F128" s="176"/>
      <c r="G128" s="184">
        <v>1451956</v>
      </c>
      <c r="H128" s="186">
        <v>1451956</v>
      </c>
      <c r="I128" s="188"/>
      <c r="J128" s="190">
        <v>0</v>
      </c>
      <c r="K128" s="176"/>
      <c r="L128" s="175"/>
      <c r="M128" s="182"/>
      <c r="N128" s="175"/>
      <c r="O128" s="182"/>
      <c r="P128" s="176"/>
      <c r="Q128" s="176"/>
      <c r="R128" s="166"/>
    </row>
    <row r="129" spans="1:18" ht="15.75" thickBot="1" x14ac:dyDescent="0.3">
      <c r="A129" s="156"/>
      <c r="B129" s="156"/>
      <c r="C129" s="156"/>
      <c r="D129" s="156"/>
      <c r="E129" s="178"/>
      <c r="F129" s="156"/>
      <c r="G129" s="185"/>
      <c r="H129" s="187"/>
      <c r="I129" s="189"/>
      <c r="J129" s="178"/>
      <c r="K129" s="156"/>
      <c r="L129" s="173"/>
      <c r="M129" s="165"/>
      <c r="N129" s="173"/>
      <c r="O129" s="165"/>
      <c r="P129" s="156"/>
      <c r="Q129" s="156"/>
      <c r="R129" s="166"/>
    </row>
    <row r="131" spans="1:18" x14ac:dyDescent="0.25">
      <c r="A131" s="167" t="s">
        <v>544</v>
      </c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</row>
    <row r="132" spans="1:18" x14ac:dyDescent="0.2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</row>
    <row r="133" spans="1:18" ht="76.5" customHeight="1" x14ac:dyDescent="0.2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</row>
    <row r="134" spans="1:18" ht="15.75" thickBot="1" x14ac:dyDescent="0.3"/>
    <row r="135" spans="1:18" ht="85.5" customHeight="1" x14ac:dyDescent="0.25">
      <c r="A135" s="26"/>
      <c r="B135" s="154" t="s">
        <v>1</v>
      </c>
      <c r="C135" s="5" t="s">
        <v>2</v>
      </c>
      <c r="D135" s="5" t="s">
        <v>5</v>
      </c>
      <c r="E135" s="154" t="s">
        <v>7</v>
      </c>
      <c r="F135" s="5" t="s">
        <v>8</v>
      </c>
      <c r="G135" s="9" t="s">
        <v>353</v>
      </c>
      <c r="H135" s="157" t="s">
        <v>13</v>
      </c>
      <c r="I135" s="160" t="s">
        <v>14</v>
      </c>
      <c r="J135" s="163" t="s">
        <v>15</v>
      </c>
      <c r="K135" s="5" t="s">
        <v>16</v>
      </c>
      <c r="L135" s="171" t="s">
        <v>22</v>
      </c>
      <c r="M135" s="163" t="s">
        <v>23</v>
      </c>
      <c r="N135" s="171" t="s">
        <v>24</v>
      </c>
      <c r="O135" s="163" t="s">
        <v>409</v>
      </c>
      <c r="P135" s="154" t="s">
        <v>357</v>
      </c>
      <c r="Q135" s="154" t="s">
        <v>358</v>
      </c>
    </row>
    <row r="136" spans="1:18" ht="33.75" x14ac:dyDescent="0.25">
      <c r="A136" s="27" t="s">
        <v>0</v>
      </c>
      <c r="B136" s="155"/>
      <c r="C136" s="6" t="s">
        <v>3</v>
      </c>
      <c r="D136" s="6" t="s">
        <v>6</v>
      </c>
      <c r="E136" s="155"/>
      <c r="F136" s="6" t="s">
        <v>9</v>
      </c>
      <c r="G136" s="29" t="s">
        <v>354</v>
      </c>
      <c r="H136" s="158"/>
      <c r="I136" s="161"/>
      <c r="J136" s="164"/>
      <c r="K136" s="6" t="s">
        <v>17</v>
      </c>
      <c r="L136" s="172"/>
      <c r="M136" s="164"/>
      <c r="N136" s="172"/>
      <c r="O136" s="164"/>
      <c r="P136" s="155"/>
      <c r="Q136" s="155"/>
    </row>
    <row r="137" spans="1:18" ht="33.75" x14ac:dyDescent="0.25">
      <c r="A137" s="3"/>
      <c r="B137" s="155"/>
      <c r="C137" s="6" t="s">
        <v>4</v>
      </c>
      <c r="D137" s="7"/>
      <c r="E137" s="155"/>
      <c r="F137" s="6" t="s">
        <v>352</v>
      </c>
      <c r="G137" s="30"/>
      <c r="H137" s="158"/>
      <c r="I137" s="161"/>
      <c r="J137" s="164"/>
      <c r="K137" s="6" t="s">
        <v>18</v>
      </c>
      <c r="L137" s="172"/>
      <c r="M137" s="164"/>
      <c r="N137" s="172"/>
      <c r="O137" s="164"/>
      <c r="P137" s="155"/>
      <c r="Q137" s="155"/>
    </row>
    <row r="138" spans="1:18" ht="33.75" x14ac:dyDescent="0.25">
      <c r="A138" s="3"/>
      <c r="B138" s="155"/>
      <c r="C138" s="7"/>
      <c r="D138" s="7"/>
      <c r="E138" s="155"/>
      <c r="F138" s="6" t="s">
        <v>11</v>
      </c>
      <c r="G138" s="30"/>
      <c r="H138" s="158"/>
      <c r="I138" s="161"/>
      <c r="J138" s="164"/>
      <c r="K138" s="6" t="s">
        <v>19</v>
      </c>
      <c r="L138" s="172"/>
      <c r="M138" s="164"/>
      <c r="N138" s="172"/>
      <c r="O138" s="164"/>
      <c r="P138" s="155"/>
      <c r="Q138" s="155"/>
    </row>
    <row r="139" spans="1:18" ht="33.75" x14ac:dyDescent="0.25">
      <c r="A139" s="3"/>
      <c r="B139" s="155"/>
      <c r="C139" s="7"/>
      <c r="D139" s="7"/>
      <c r="E139" s="155"/>
      <c r="F139" s="6" t="s">
        <v>6</v>
      </c>
      <c r="G139" s="30"/>
      <c r="H139" s="158"/>
      <c r="I139" s="161"/>
      <c r="J139" s="164"/>
      <c r="K139" s="6" t="s">
        <v>20</v>
      </c>
      <c r="L139" s="172"/>
      <c r="M139" s="164"/>
      <c r="N139" s="172"/>
      <c r="O139" s="164"/>
      <c r="P139" s="155"/>
      <c r="Q139" s="155"/>
    </row>
    <row r="140" spans="1:18" ht="15.75" thickBot="1" x14ac:dyDescent="0.3">
      <c r="A140" s="4"/>
      <c r="B140" s="156"/>
      <c r="C140" s="8"/>
      <c r="D140" s="8"/>
      <c r="E140" s="156"/>
      <c r="F140" s="8"/>
      <c r="G140" s="31"/>
      <c r="H140" s="159"/>
      <c r="I140" s="162"/>
      <c r="J140" s="165"/>
      <c r="K140" s="10" t="s">
        <v>21</v>
      </c>
      <c r="L140" s="173"/>
      <c r="M140" s="165"/>
      <c r="N140" s="173"/>
      <c r="O140" s="165"/>
      <c r="P140" s="156"/>
      <c r="Q140" s="156"/>
    </row>
    <row r="141" spans="1:18" ht="15.75" thickBot="1" x14ac:dyDescent="0.3">
      <c r="A141" s="28">
        <v>1</v>
      </c>
      <c r="B141" s="42">
        <v>2</v>
      </c>
      <c r="C141" s="33">
        <v>3</v>
      </c>
      <c r="D141" s="10">
        <v>4</v>
      </c>
      <c r="E141" s="10">
        <v>5</v>
      </c>
      <c r="F141" s="10">
        <v>6</v>
      </c>
      <c r="G141" s="32">
        <v>7</v>
      </c>
      <c r="H141" s="43">
        <v>8</v>
      </c>
      <c r="I141" s="32">
        <v>9</v>
      </c>
      <c r="J141" s="10">
        <v>10</v>
      </c>
      <c r="K141" s="10">
        <v>11</v>
      </c>
      <c r="L141" s="32">
        <v>12</v>
      </c>
      <c r="M141" s="10">
        <v>13</v>
      </c>
      <c r="N141" s="32">
        <v>14</v>
      </c>
      <c r="O141" s="10">
        <v>15</v>
      </c>
      <c r="P141" s="10">
        <v>16</v>
      </c>
      <c r="Q141" s="10">
        <v>17</v>
      </c>
    </row>
    <row r="142" spans="1:18" ht="45.75" thickBot="1" x14ac:dyDescent="0.3">
      <c r="A142" s="28">
        <v>1</v>
      </c>
      <c r="B142" s="42" t="s">
        <v>410</v>
      </c>
      <c r="C142" s="33" t="s">
        <v>411</v>
      </c>
      <c r="D142" s="10" t="s">
        <v>412</v>
      </c>
      <c r="E142" s="10" t="s">
        <v>553</v>
      </c>
      <c r="F142" s="10" t="s">
        <v>554</v>
      </c>
      <c r="G142" s="83">
        <v>50000</v>
      </c>
      <c r="H142" s="84">
        <v>50000</v>
      </c>
      <c r="I142" s="32"/>
      <c r="J142" s="10" t="s">
        <v>51</v>
      </c>
      <c r="K142" s="10">
        <v>100</v>
      </c>
      <c r="L142" s="35">
        <v>38849</v>
      </c>
      <c r="M142" s="10"/>
      <c r="N142" s="32" t="s">
        <v>413</v>
      </c>
      <c r="O142" s="10"/>
      <c r="P142" s="10" t="s">
        <v>34</v>
      </c>
      <c r="Q142" s="10" t="s">
        <v>414</v>
      </c>
    </row>
    <row r="143" spans="1:18" ht="57" thickBot="1" x14ac:dyDescent="0.3">
      <c r="A143" s="28">
        <v>2</v>
      </c>
      <c r="B143" s="42" t="s">
        <v>416</v>
      </c>
      <c r="C143" s="33" t="s">
        <v>417</v>
      </c>
      <c r="D143" s="10" t="s">
        <v>418</v>
      </c>
      <c r="E143" s="10" t="s">
        <v>555</v>
      </c>
      <c r="F143" s="10" t="s">
        <v>556</v>
      </c>
      <c r="G143" s="34">
        <v>142629</v>
      </c>
      <c r="H143" s="43">
        <v>113509.27</v>
      </c>
      <c r="I143" s="32"/>
      <c r="J143" s="10">
        <v>29119.73</v>
      </c>
      <c r="K143" s="10">
        <v>40</v>
      </c>
      <c r="L143" s="35">
        <v>38849</v>
      </c>
      <c r="M143" s="10"/>
      <c r="N143" s="32" t="s">
        <v>413</v>
      </c>
      <c r="O143" s="10"/>
      <c r="P143" s="10" t="s">
        <v>34</v>
      </c>
      <c r="Q143" s="10" t="s">
        <v>414</v>
      </c>
    </row>
    <row r="144" spans="1:18" ht="57" thickBot="1" x14ac:dyDescent="0.3">
      <c r="A144" s="28">
        <v>3</v>
      </c>
      <c r="B144" s="42" t="s">
        <v>419</v>
      </c>
      <c r="C144" s="33" t="s">
        <v>420</v>
      </c>
      <c r="D144" s="10" t="s">
        <v>421</v>
      </c>
      <c r="E144" s="10" t="s">
        <v>551</v>
      </c>
      <c r="F144" s="10" t="s">
        <v>557</v>
      </c>
      <c r="G144" s="34">
        <v>275257</v>
      </c>
      <c r="H144" s="86" t="s">
        <v>422</v>
      </c>
      <c r="I144" s="32"/>
      <c r="J144" s="10" t="s">
        <v>51</v>
      </c>
      <c r="K144" s="10">
        <v>80</v>
      </c>
      <c r="L144" s="35">
        <v>38849</v>
      </c>
      <c r="M144" s="10"/>
      <c r="N144" s="32" t="s">
        <v>413</v>
      </c>
      <c r="O144" s="10"/>
      <c r="P144" s="10" t="s">
        <v>34</v>
      </c>
      <c r="Q144" s="10" t="s">
        <v>414</v>
      </c>
    </row>
    <row r="145" spans="1:17" ht="45.75" thickBot="1" x14ac:dyDescent="0.3">
      <c r="A145" s="28">
        <v>4</v>
      </c>
      <c r="B145" s="42" t="s">
        <v>426</v>
      </c>
      <c r="C145" s="33" t="s">
        <v>427</v>
      </c>
      <c r="D145" s="10" t="s">
        <v>425</v>
      </c>
      <c r="E145" s="10"/>
      <c r="F145" s="10"/>
      <c r="G145" s="34">
        <v>414557</v>
      </c>
      <c r="H145" s="44">
        <v>414557</v>
      </c>
      <c r="I145" s="32"/>
      <c r="J145" s="10" t="s">
        <v>51</v>
      </c>
      <c r="K145" s="10">
        <v>100</v>
      </c>
      <c r="L145" s="35">
        <v>38849</v>
      </c>
      <c r="M145" s="10"/>
      <c r="N145" s="32" t="s">
        <v>413</v>
      </c>
      <c r="O145" s="10"/>
      <c r="P145" s="10" t="s">
        <v>34</v>
      </c>
      <c r="Q145" s="10" t="s">
        <v>414</v>
      </c>
    </row>
    <row r="146" spans="1:17" ht="45.75" thickBot="1" x14ac:dyDescent="0.3">
      <c r="A146" s="28">
        <v>5</v>
      </c>
      <c r="B146" s="42" t="s">
        <v>428</v>
      </c>
      <c r="C146" s="33" t="s">
        <v>429</v>
      </c>
      <c r="D146" s="10" t="s">
        <v>425</v>
      </c>
      <c r="E146" s="10"/>
      <c r="F146" s="10"/>
      <c r="G146" s="34">
        <v>357520</v>
      </c>
      <c r="H146" s="44">
        <v>357520</v>
      </c>
      <c r="I146" s="32"/>
      <c r="J146" s="10" t="s">
        <v>51</v>
      </c>
      <c r="K146" s="10">
        <v>100</v>
      </c>
      <c r="L146" s="35">
        <v>38849</v>
      </c>
      <c r="M146" s="10"/>
      <c r="N146" s="32" t="s">
        <v>413</v>
      </c>
      <c r="O146" s="10"/>
      <c r="P146" s="10" t="s">
        <v>34</v>
      </c>
      <c r="Q146" s="10" t="s">
        <v>414</v>
      </c>
    </row>
    <row r="147" spans="1:17" ht="45.75" thickBot="1" x14ac:dyDescent="0.3">
      <c r="A147" s="28">
        <v>6</v>
      </c>
      <c r="B147" s="42" t="s">
        <v>430</v>
      </c>
      <c r="C147" s="33" t="s">
        <v>431</v>
      </c>
      <c r="D147" s="10" t="s">
        <v>425</v>
      </c>
      <c r="E147" s="10"/>
      <c r="F147" s="10" t="s">
        <v>432</v>
      </c>
      <c r="G147" s="34">
        <v>257415</v>
      </c>
      <c r="H147" s="43">
        <v>257415</v>
      </c>
      <c r="I147" s="32"/>
      <c r="J147" s="10">
        <v>0</v>
      </c>
      <c r="K147" s="10">
        <v>33</v>
      </c>
      <c r="L147" s="35">
        <v>41954</v>
      </c>
      <c r="M147" s="10"/>
      <c r="N147" s="32" t="s">
        <v>433</v>
      </c>
      <c r="O147" s="10"/>
      <c r="P147" s="10" t="s">
        <v>34</v>
      </c>
      <c r="Q147" s="10" t="s">
        <v>414</v>
      </c>
    </row>
    <row r="148" spans="1:17" ht="45.75" thickBot="1" x14ac:dyDescent="0.3">
      <c r="A148" s="28">
        <v>7</v>
      </c>
      <c r="B148" s="42" t="s">
        <v>434</v>
      </c>
      <c r="C148" s="33" t="s">
        <v>435</v>
      </c>
      <c r="D148" s="10" t="s">
        <v>425</v>
      </c>
      <c r="E148" s="10"/>
      <c r="F148" s="10" t="s">
        <v>436</v>
      </c>
      <c r="G148" s="34">
        <v>276201.45</v>
      </c>
      <c r="H148" s="43">
        <v>276201.45</v>
      </c>
      <c r="I148" s="32"/>
      <c r="J148" s="10">
        <v>0</v>
      </c>
      <c r="K148" s="10">
        <v>40</v>
      </c>
      <c r="L148" s="35">
        <v>41954</v>
      </c>
      <c r="M148" s="10"/>
      <c r="N148" s="32" t="s">
        <v>433</v>
      </c>
      <c r="O148" s="10"/>
      <c r="P148" s="10" t="s">
        <v>34</v>
      </c>
      <c r="Q148" s="10" t="s">
        <v>414</v>
      </c>
    </row>
    <row r="149" spans="1:17" ht="52.5" customHeight="1" thickBot="1" x14ac:dyDescent="0.3">
      <c r="A149" s="28">
        <v>8</v>
      </c>
      <c r="B149" s="42" t="s">
        <v>437</v>
      </c>
      <c r="C149" s="33" t="s">
        <v>438</v>
      </c>
      <c r="D149" s="10" t="s">
        <v>425</v>
      </c>
      <c r="E149" s="10"/>
      <c r="F149" s="10"/>
      <c r="G149" s="34">
        <v>44331.19</v>
      </c>
      <c r="H149" s="43">
        <v>38840.089999999997</v>
      </c>
      <c r="I149" s="32"/>
      <c r="J149" s="10">
        <v>5491.1</v>
      </c>
      <c r="K149" s="10">
        <v>44</v>
      </c>
      <c r="L149" s="35">
        <v>38849</v>
      </c>
      <c r="M149" s="10"/>
      <c r="N149" s="32" t="s">
        <v>413</v>
      </c>
      <c r="O149" s="10"/>
      <c r="P149" s="10" t="s">
        <v>34</v>
      </c>
      <c r="Q149" s="10" t="s">
        <v>414</v>
      </c>
    </row>
    <row r="150" spans="1:17" ht="23.25" thickBot="1" x14ac:dyDescent="0.3">
      <c r="A150" s="28">
        <v>9</v>
      </c>
      <c r="B150" s="42" t="s">
        <v>439</v>
      </c>
      <c r="C150" s="33" t="s">
        <v>440</v>
      </c>
      <c r="D150" s="10" t="s">
        <v>441</v>
      </c>
      <c r="E150" s="10" t="s">
        <v>552</v>
      </c>
      <c r="F150" s="10" t="s">
        <v>442</v>
      </c>
      <c r="G150" s="34">
        <v>412500</v>
      </c>
      <c r="H150" s="86" t="s">
        <v>443</v>
      </c>
      <c r="I150" s="32"/>
      <c r="J150" s="10" t="s">
        <v>51</v>
      </c>
      <c r="K150" s="10">
        <v>86</v>
      </c>
      <c r="L150" s="35">
        <v>41954</v>
      </c>
      <c r="M150" s="10"/>
      <c r="N150" s="32" t="s">
        <v>433</v>
      </c>
      <c r="O150" s="10"/>
      <c r="P150" s="10" t="s">
        <v>34</v>
      </c>
      <c r="Q150" s="10" t="s">
        <v>414</v>
      </c>
    </row>
    <row r="151" spans="1:17" ht="68.25" thickBot="1" x14ac:dyDescent="0.3">
      <c r="A151" s="28">
        <v>10</v>
      </c>
      <c r="B151" s="42" t="s">
        <v>444</v>
      </c>
      <c r="C151" s="33" t="s">
        <v>445</v>
      </c>
      <c r="D151" s="10" t="s">
        <v>423</v>
      </c>
      <c r="E151" s="10" t="s">
        <v>561</v>
      </c>
      <c r="F151" s="10" t="s">
        <v>446</v>
      </c>
      <c r="G151" s="34">
        <v>0.01</v>
      </c>
      <c r="H151" s="44">
        <v>0.01</v>
      </c>
      <c r="I151" s="32"/>
      <c r="J151" s="10" t="s">
        <v>51</v>
      </c>
      <c r="K151" s="10">
        <v>100</v>
      </c>
      <c r="L151" s="32" t="s">
        <v>447</v>
      </c>
      <c r="M151" s="10"/>
      <c r="N151" s="32" t="s">
        <v>448</v>
      </c>
      <c r="O151" s="10"/>
      <c r="P151" s="10" t="s">
        <v>34</v>
      </c>
      <c r="Q151" s="10" t="s">
        <v>414</v>
      </c>
    </row>
    <row r="152" spans="1:17" ht="68.25" thickBot="1" x14ac:dyDescent="0.3">
      <c r="A152" s="28">
        <v>11</v>
      </c>
      <c r="B152" s="42" t="s">
        <v>449</v>
      </c>
      <c r="C152" s="33" t="s">
        <v>424</v>
      </c>
      <c r="D152" s="10" t="s">
        <v>425</v>
      </c>
      <c r="E152" s="10" t="s">
        <v>562</v>
      </c>
      <c r="F152" s="10" t="s">
        <v>450</v>
      </c>
      <c r="G152" s="34">
        <v>0.01</v>
      </c>
      <c r="H152" s="44">
        <v>0.01</v>
      </c>
      <c r="I152" s="32"/>
      <c r="J152" s="10" t="s">
        <v>51</v>
      </c>
      <c r="K152" s="10">
        <v>100</v>
      </c>
      <c r="L152" s="32" t="s">
        <v>447</v>
      </c>
      <c r="M152" s="10"/>
      <c r="N152" s="32" t="s">
        <v>448</v>
      </c>
      <c r="O152" s="10"/>
      <c r="P152" s="10" t="s">
        <v>34</v>
      </c>
      <c r="Q152" s="10" t="s">
        <v>414</v>
      </c>
    </row>
    <row r="153" spans="1:17" ht="78.75" x14ac:dyDescent="0.25">
      <c r="A153" s="46">
        <v>12</v>
      </c>
      <c r="B153" s="47" t="s">
        <v>524</v>
      </c>
      <c r="C153" s="68" t="s">
        <v>527</v>
      </c>
      <c r="D153" s="46" t="s">
        <v>451</v>
      </c>
      <c r="E153" s="46" t="s">
        <v>560</v>
      </c>
      <c r="F153" s="46" t="s">
        <v>452</v>
      </c>
      <c r="G153" s="69">
        <v>401991.24</v>
      </c>
      <c r="H153" s="48">
        <v>401991.24</v>
      </c>
      <c r="I153" s="46"/>
      <c r="J153" s="46"/>
      <c r="K153" s="46">
        <v>100</v>
      </c>
      <c r="L153" s="46" t="s">
        <v>525</v>
      </c>
      <c r="M153" s="46"/>
      <c r="N153" s="46" t="s">
        <v>526</v>
      </c>
      <c r="O153" s="46"/>
      <c r="P153" s="46" t="s">
        <v>34</v>
      </c>
      <c r="Q153" s="46" t="s">
        <v>414</v>
      </c>
    </row>
    <row r="154" spans="1:17" ht="56.25" x14ac:dyDescent="0.25">
      <c r="A154" s="46">
        <v>13</v>
      </c>
      <c r="B154" s="47" t="s">
        <v>524</v>
      </c>
      <c r="C154" s="68" t="s">
        <v>528</v>
      </c>
      <c r="D154" s="46" t="s">
        <v>415</v>
      </c>
      <c r="E154" s="46" t="s">
        <v>558</v>
      </c>
      <c r="F154" s="46" t="s">
        <v>559</v>
      </c>
      <c r="G154" s="69">
        <v>0.01</v>
      </c>
      <c r="H154" s="48">
        <v>0.01</v>
      </c>
      <c r="I154" s="46"/>
      <c r="J154" s="46"/>
      <c r="K154" s="46">
        <v>100</v>
      </c>
      <c r="L154" s="46" t="s">
        <v>525</v>
      </c>
      <c r="M154" s="46"/>
      <c r="N154" s="46" t="s">
        <v>526</v>
      </c>
      <c r="O154" s="46"/>
      <c r="P154" s="46" t="s">
        <v>34</v>
      </c>
      <c r="Q154" s="46" t="s">
        <v>414</v>
      </c>
    </row>
    <row r="155" spans="1:17" ht="123.75" x14ac:dyDescent="0.25">
      <c r="A155" s="46">
        <v>14</v>
      </c>
      <c r="B155" s="47" t="s">
        <v>532</v>
      </c>
      <c r="C155" s="68" t="s">
        <v>533</v>
      </c>
      <c r="D155" s="46" t="s">
        <v>521</v>
      </c>
      <c r="E155" s="46"/>
      <c r="F155" s="46"/>
      <c r="G155" s="69">
        <v>1151764.3500000001</v>
      </c>
      <c r="H155" s="48">
        <v>868249.21</v>
      </c>
      <c r="I155" s="46"/>
      <c r="J155" s="46">
        <v>683515.14</v>
      </c>
      <c r="K155" s="46"/>
      <c r="L155" s="46"/>
      <c r="M155" s="46"/>
      <c r="N155" s="46" t="s">
        <v>534</v>
      </c>
      <c r="O155" s="46"/>
      <c r="P155" s="46" t="s">
        <v>34</v>
      </c>
      <c r="Q155" s="46" t="s">
        <v>414</v>
      </c>
    </row>
    <row r="156" spans="1:17" x14ac:dyDescent="0.25">
      <c r="A156" s="46"/>
      <c r="B156" s="47" t="s">
        <v>479</v>
      </c>
      <c r="C156" s="68"/>
      <c r="D156" s="46"/>
      <c r="E156" s="46"/>
      <c r="F156" s="46"/>
      <c r="G156" s="69">
        <f>G142+G143+G144+G145+G146+G147+G148+G149+G150+G151+G152+G153+G154+G155</f>
        <v>3784166.2599999993</v>
      </c>
      <c r="H156" s="69">
        <v>3066040.29</v>
      </c>
      <c r="I156" s="46"/>
      <c r="J156" s="103">
        <f>J143+J149+J155</f>
        <v>718125.97</v>
      </c>
      <c r="K156" s="46"/>
      <c r="L156" s="46"/>
      <c r="M156" s="46"/>
      <c r="N156" s="46"/>
      <c r="O156" s="46"/>
      <c r="P156" s="46"/>
      <c r="Q156" s="46"/>
    </row>
    <row r="157" spans="1:17" ht="15" customHeight="1" x14ac:dyDescent="0.25">
      <c r="A157" s="167" t="s">
        <v>545</v>
      </c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</row>
    <row r="158" spans="1:17" x14ac:dyDescent="0.25">
      <c r="A158" s="167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</row>
    <row r="159" spans="1:17" ht="71.25" customHeight="1" x14ac:dyDescent="0.25">
      <c r="A159" s="168"/>
      <c r="B159" s="169"/>
      <c r="C159" s="169"/>
      <c r="D159" s="168"/>
      <c r="E159" s="169"/>
      <c r="F159" s="168"/>
      <c r="G159" s="168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</row>
    <row r="160" spans="1:17" ht="45" x14ac:dyDescent="0.25">
      <c r="A160" s="52"/>
      <c r="B160" s="174" t="s">
        <v>1</v>
      </c>
      <c r="C160" s="90" t="s">
        <v>2</v>
      </c>
      <c r="D160" s="52" t="s">
        <v>5</v>
      </c>
      <c r="E160" s="174" t="s">
        <v>7</v>
      </c>
      <c r="F160" s="90" t="s">
        <v>8</v>
      </c>
      <c r="G160" s="52" t="s">
        <v>353</v>
      </c>
      <c r="H160" s="151" t="s">
        <v>13</v>
      </c>
      <c r="I160" s="152" t="s">
        <v>14</v>
      </c>
      <c r="J160" s="153" t="s">
        <v>15</v>
      </c>
      <c r="K160" s="52" t="s">
        <v>16</v>
      </c>
      <c r="L160" s="170" t="s">
        <v>22</v>
      </c>
      <c r="M160" s="152" t="s">
        <v>23</v>
      </c>
      <c r="N160" s="152" t="s">
        <v>24</v>
      </c>
      <c r="O160" s="152" t="s">
        <v>409</v>
      </c>
      <c r="P160" s="152" t="s">
        <v>357</v>
      </c>
      <c r="Q160" s="152" t="s">
        <v>358</v>
      </c>
    </row>
    <row r="161" spans="1:17" ht="33.75" x14ac:dyDescent="0.25">
      <c r="A161" s="53" t="s">
        <v>0</v>
      </c>
      <c r="B161" s="174"/>
      <c r="C161" s="91" t="s">
        <v>3</v>
      </c>
      <c r="D161" s="53" t="s">
        <v>6</v>
      </c>
      <c r="E161" s="174"/>
      <c r="F161" s="91" t="s">
        <v>9</v>
      </c>
      <c r="G161" s="53" t="s">
        <v>354</v>
      </c>
      <c r="H161" s="151"/>
      <c r="I161" s="152"/>
      <c r="J161" s="153"/>
      <c r="K161" s="53" t="s">
        <v>17</v>
      </c>
      <c r="L161" s="170"/>
      <c r="M161" s="152"/>
      <c r="N161" s="152"/>
      <c r="O161" s="152"/>
      <c r="P161" s="152"/>
      <c r="Q161" s="152"/>
    </row>
    <row r="162" spans="1:17" ht="33.75" x14ac:dyDescent="0.25">
      <c r="A162" s="54"/>
      <c r="B162" s="174"/>
      <c r="C162" s="91" t="s">
        <v>4</v>
      </c>
      <c r="D162" s="54"/>
      <c r="E162" s="174"/>
      <c r="F162" s="91" t="s">
        <v>352</v>
      </c>
      <c r="G162" s="54"/>
      <c r="H162" s="151"/>
      <c r="I162" s="152"/>
      <c r="J162" s="153"/>
      <c r="K162" s="53" t="s">
        <v>18</v>
      </c>
      <c r="L162" s="170"/>
      <c r="M162" s="152"/>
      <c r="N162" s="152"/>
      <c r="O162" s="152"/>
      <c r="P162" s="152"/>
      <c r="Q162" s="152"/>
    </row>
    <row r="163" spans="1:17" ht="33.75" x14ac:dyDescent="0.25">
      <c r="A163" s="54"/>
      <c r="B163" s="174"/>
      <c r="C163" s="92"/>
      <c r="D163" s="54"/>
      <c r="E163" s="174"/>
      <c r="F163" s="91" t="s">
        <v>11</v>
      </c>
      <c r="G163" s="54"/>
      <c r="H163" s="151"/>
      <c r="I163" s="152"/>
      <c r="J163" s="153"/>
      <c r="K163" s="53" t="s">
        <v>19</v>
      </c>
      <c r="L163" s="170"/>
      <c r="M163" s="152"/>
      <c r="N163" s="152"/>
      <c r="O163" s="152"/>
      <c r="P163" s="152"/>
      <c r="Q163" s="152"/>
    </row>
    <row r="164" spans="1:17" ht="33.75" x14ac:dyDescent="0.25">
      <c r="A164" s="54"/>
      <c r="B164" s="174"/>
      <c r="C164" s="92"/>
      <c r="D164" s="54"/>
      <c r="E164" s="174"/>
      <c r="F164" s="91" t="s">
        <v>6</v>
      </c>
      <c r="G164" s="54"/>
      <c r="H164" s="151"/>
      <c r="I164" s="152"/>
      <c r="J164" s="153"/>
      <c r="K164" s="53" t="s">
        <v>20</v>
      </c>
      <c r="L164" s="170"/>
      <c r="M164" s="152"/>
      <c r="N164" s="152"/>
      <c r="O164" s="152"/>
      <c r="P164" s="152"/>
      <c r="Q164" s="152"/>
    </row>
    <row r="165" spans="1:17" ht="75.75" customHeight="1" x14ac:dyDescent="0.25">
      <c r="A165" s="55"/>
      <c r="B165" s="174"/>
      <c r="C165" s="93"/>
      <c r="D165" s="55"/>
      <c r="E165" s="174"/>
      <c r="F165" s="93"/>
      <c r="G165" s="55"/>
      <c r="H165" s="151"/>
      <c r="I165" s="152"/>
      <c r="J165" s="153"/>
      <c r="K165" s="56" t="s">
        <v>21</v>
      </c>
      <c r="L165" s="170"/>
      <c r="M165" s="152"/>
      <c r="N165" s="152"/>
      <c r="O165" s="152"/>
      <c r="P165" s="152"/>
      <c r="Q165" s="152"/>
    </row>
    <row r="166" spans="1:17" x14ac:dyDescent="0.25">
      <c r="A166" s="56">
        <v>1</v>
      </c>
      <c r="B166" s="47">
        <v>2</v>
      </c>
      <c r="C166" s="51">
        <v>3</v>
      </c>
      <c r="D166" s="56">
        <v>4</v>
      </c>
      <c r="E166" s="46">
        <v>5</v>
      </c>
      <c r="F166" s="56">
        <v>6</v>
      </c>
      <c r="G166" s="56">
        <v>7</v>
      </c>
      <c r="H166" s="48">
        <v>8</v>
      </c>
      <c r="I166" s="46">
        <v>9</v>
      </c>
      <c r="J166" s="46">
        <v>10</v>
      </c>
      <c r="K166" s="56">
        <v>11</v>
      </c>
      <c r="L166" s="46">
        <v>12</v>
      </c>
      <c r="M166" s="46">
        <v>13</v>
      </c>
      <c r="N166" s="46">
        <v>14</v>
      </c>
      <c r="O166" s="46">
        <v>15</v>
      </c>
      <c r="P166" s="46">
        <v>16</v>
      </c>
      <c r="Q166" s="46">
        <v>17</v>
      </c>
    </row>
    <row r="167" spans="1:17" ht="112.5" x14ac:dyDescent="0.25">
      <c r="A167" s="46">
        <v>1</v>
      </c>
      <c r="B167" s="47" t="s">
        <v>453</v>
      </c>
      <c r="C167" s="45" t="s">
        <v>459</v>
      </c>
      <c r="D167" s="45" t="s">
        <v>470</v>
      </c>
      <c r="E167" s="46" t="s">
        <v>580</v>
      </c>
      <c r="F167" s="46" t="s">
        <v>581</v>
      </c>
      <c r="G167" s="49">
        <v>104130</v>
      </c>
      <c r="H167" s="49"/>
      <c r="I167" s="66">
        <v>104130</v>
      </c>
      <c r="J167" s="66">
        <v>104130</v>
      </c>
      <c r="K167" s="46"/>
      <c r="L167" s="50" t="s">
        <v>522</v>
      </c>
      <c r="M167" s="46"/>
      <c r="N167" s="46" t="s">
        <v>478</v>
      </c>
      <c r="O167" s="46"/>
      <c r="P167" s="46" t="s">
        <v>34</v>
      </c>
      <c r="Q167" s="46" t="s">
        <v>414</v>
      </c>
    </row>
    <row r="168" spans="1:17" ht="107.25" customHeight="1" x14ac:dyDescent="0.25">
      <c r="A168" s="46">
        <v>2</v>
      </c>
      <c r="B168" s="47" t="s">
        <v>454</v>
      </c>
      <c r="C168" s="45" t="s">
        <v>460</v>
      </c>
      <c r="D168" s="45" t="s">
        <v>471</v>
      </c>
      <c r="E168" s="46" t="s">
        <v>578</v>
      </c>
      <c r="F168" s="46" t="s">
        <v>579</v>
      </c>
      <c r="G168" s="49">
        <v>57150</v>
      </c>
      <c r="H168" s="49"/>
      <c r="I168" s="66">
        <v>57150</v>
      </c>
      <c r="J168" s="66">
        <v>57150</v>
      </c>
      <c r="K168" s="46"/>
      <c r="L168" s="50" t="s">
        <v>522</v>
      </c>
      <c r="M168" s="46"/>
      <c r="N168" s="46" t="s">
        <v>478</v>
      </c>
      <c r="O168" s="46"/>
      <c r="P168" s="46" t="s">
        <v>34</v>
      </c>
      <c r="Q168" s="46" t="s">
        <v>414</v>
      </c>
    </row>
    <row r="169" spans="1:17" ht="126" customHeight="1" x14ac:dyDescent="0.25">
      <c r="A169" s="46">
        <v>3</v>
      </c>
      <c r="B169" s="47" t="s">
        <v>455</v>
      </c>
      <c r="C169" s="45" t="s">
        <v>461</v>
      </c>
      <c r="D169" s="45" t="s">
        <v>472</v>
      </c>
      <c r="E169" s="46" t="s">
        <v>564</v>
      </c>
      <c r="F169" s="46" t="s">
        <v>569</v>
      </c>
      <c r="G169" s="65">
        <v>513.5</v>
      </c>
      <c r="H169" s="65"/>
      <c r="I169" s="66">
        <v>513.5</v>
      </c>
      <c r="J169" s="66">
        <v>513.5</v>
      </c>
      <c r="K169" s="46"/>
      <c r="L169" s="50" t="s">
        <v>522</v>
      </c>
      <c r="M169" s="46"/>
      <c r="N169" s="46" t="s">
        <v>478</v>
      </c>
      <c r="O169" s="46"/>
      <c r="P169" s="46" t="s">
        <v>34</v>
      </c>
      <c r="Q169" s="46" t="s">
        <v>414</v>
      </c>
    </row>
    <row r="170" spans="1:17" ht="128.25" customHeight="1" x14ac:dyDescent="0.25">
      <c r="A170" s="46">
        <v>4</v>
      </c>
      <c r="B170" s="47" t="s">
        <v>457</v>
      </c>
      <c r="C170" s="45" t="s">
        <v>462</v>
      </c>
      <c r="D170" s="62" t="s">
        <v>473</v>
      </c>
      <c r="E170" s="46" t="s">
        <v>570</v>
      </c>
      <c r="F170" s="46" t="s">
        <v>571</v>
      </c>
      <c r="G170" s="65">
        <v>442.4</v>
      </c>
      <c r="H170" s="65"/>
      <c r="I170" s="66">
        <v>442.4</v>
      </c>
      <c r="J170" s="66">
        <v>442.4</v>
      </c>
      <c r="K170" s="46"/>
      <c r="L170" s="50">
        <v>42537</v>
      </c>
      <c r="M170" s="46"/>
      <c r="N170" s="46" t="s">
        <v>478</v>
      </c>
      <c r="O170" s="46"/>
      <c r="P170" s="46" t="s">
        <v>34</v>
      </c>
      <c r="Q170" s="46" t="s">
        <v>414</v>
      </c>
    </row>
    <row r="171" spans="1:17" ht="95.25" customHeight="1" x14ac:dyDescent="0.25">
      <c r="A171" s="46">
        <v>5</v>
      </c>
      <c r="B171" s="47" t="s">
        <v>458</v>
      </c>
      <c r="C171" s="45" t="s">
        <v>463</v>
      </c>
      <c r="D171" s="45" t="s">
        <v>474</v>
      </c>
      <c r="E171" s="46" t="s">
        <v>572</v>
      </c>
      <c r="F171" s="46" t="s">
        <v>573</v>
      </c>
      <c r="G171" s="49">
        <v>108225</v>
      </c>
      <c r="H171" s="49"/>
      <c r="I171" s="66">
        <v>108225</v>
      </c>
      <c r="J171" s="66">
        <v>108225</v>
      </c>
      <c r="K171" s="46"/>
      <c r="L171" s="50" t="s">
        <v>522</v>
      </c>
      <c r="M171" s="46"/>
      <c r="N171" s="46" t="s">
        <v>478</v>
      </c>
      <c r="O171" s="46"/>
      <c r="P171" s="46" t="s">
        <v>34</v>
      </c>
      <c r="Q171" s="46" t="s">
        <v>414</v>
      </c>
    </row>
    <row r="172" spans="1:17" ht="95.25" customHeight="1" x14ac:dyDescent="0.25">
      <c r="A172" s="46">
        <v>6</v>
      </c>
      <c r="B172" s="47" t="s">
        <v>456</v>
      </c>
      <c r="C172" s="45" t="s">
        <v>464</v>
      </c>
      <c r="D172" s="45" t="s">
        <v>475</v>
      </c>
      <c r="E172" s="46" t="s">
        <v>574</v>
      </c>
      <c r="F172" s="46" t="s">
        <v>575</v>
      </c>
      <c r="G172" s="49">
        <v>1938141.96</v>
      </c>
      <c r="H172" s="49"/>
      <c r="I172" s="66">
        <v>1938141.96</v>
      </c>
      <c r="J172" s="66">
        <v>1938141.96</v>
      </c>
      <c r="K172" s="46"/>
      <c r="L172" s="50" t="s">
        <v>523</v>
      </c>
      <c r="M172" s="46"/>
      <c r="N172" s="46" t="s">
        <v>478</v>
      </c>
      <c r="O172" s="46"/>
      <c r="P172" s="46" t="s">
        <v>34</v>
      </c>
      <c r="Q172" s="46" t="s">
        <v>414</v>
      </c>
    </row>
    <row r="173" spans="1:17" ht="105.75" customHeight="1" x14ac:dyDescent="0.25">
      <c r="A173" s="46">
        <v>7</v>
      </c>
      <c r="B173" s="47" t="s">
        <v>457</v>
      </c>
      <c r="C173" s="45" t="s">
        <v>465</v>
      </c>
      <c r="D173" s="45" t="s">
        <v>476</v>
      </c>
      <c r="E173" s="46" t="s">
        <v>576</v>
      </c>
      <c r="F173" s="46" t="s">
        <v>577</v>
      </c>
      <c r="G173" s="49">
        <v>145679.84</v>
      </c>
      <c r="H173" s="49"/>
      <c r="I173" s="66">
        <v>145679.84</v>
      </c>
      <c r="J173" s="66">
        <v>145679.84</v>
      </c>
      <c r="K173" s="46"/>
      <c r="L173" s="50" t="s">
        <v>522</v>
      </c>
      <c r="M173" s="46"/>
      <c r="N173" s="46" t="s">
        <v>478</v>
      </c>
      <c r="O173" s="46"/>
      <c r="P173" s="46" t="s">
        <v>34</v>
      </c>
      <c r="Q173" s="46" t="s">
        <v>414</v>
      </c>
    </row>
    <row r="174" spans="1:17" ht="98.25" customHeight="1" x14ac:dyDescent="0.25">
      <c r="A174" s="46">
        <v>8</v>
      </c>
      <c r="B174" s="47" t="s">
        <v>457</v>
      </c>
      <c r="C174" s="45" t="s">
        <v>483</v>
      </c>
      <c r="D174" s="45" t="s">
        <v>486</v>
      </c>
      <c r="E174" s="46" t="s">
        <v>563</v>
      </c>
      <c r="F174" s="46" t="s">
        <v>566</v>
      </c>
      <c r="G174" s="49">
        <v>56910</v>
      </c>
      <c r="H174" s="49"/>
      <c r="I174" s="87">
        <v>56910</v>
      </c>
      <c r="J174" s="87">
        <v>56910</v>
      </c>
      <c r="K174" s="46"/>
      <c r="L174" s="50" t="s">
        <v>484</v>
      </c>
      <c r="M174" s="46"/>
      <c r="N174" s="46" t="s">
        <v>485</v>
      </c>
      <c r="O174" s="46"/>
      <c r="P174" s="46" t="s">
        <v>34</v>
      </c>
      <c r="Q174" s="46" t="s">
        <v>414</v>
      </c>
    </row>
    <row r="175" spans="1:17" ht="78.75" x14ac:dyDescent="0.25">
      <c r="A175" s="46">
        <v>9</v>
      </c>
      <c r="B175" s="47" t="s">
        <v>458</v>
      </c>
      <c r="C175" s="45" t="s">
        <v>466</v>
      </c>
      <c r="D175" s="45" t="s">
        <v>477</v>
      </c>
      <c r="E175" s="46" t="s">
        <v>567</v>
      </c>
      <c r="F175" s="46" t="s">
        <v>568</v>
      </c>
      <c r="G175" s="49">
        <v>99910.24</v>
      </c>
      <c r="H175" s="49"/>
      <c r="I175" s="87">
        <v>99910.24</v>
      </c>
      <c r="J175" s="87">
        <v>99910.24</v>
      </c>
      <c r="K175" s="46"/>
      <c r="L175" s="50" t="s">
        <v>522</v>
      </c>
      <c r="M175" s="46"/>
      <c r="N175" s="46" t="s">
        <v>478</v>
      </c>
      <c r="O175" s="46"/>
      <c r="P175" s="46" t="s">
        <v>34</v>
      </c>
      <c r="Q175" s="46" t="s">
        <v>414</v>
      </c>
    </row>
    <row r="176" spans="1:17" ht="78.75" x14ac:dyDescent="0.25">
      <c r="A176" s="46">
        <v>10</v>
      </c>
      <c r="B176" s="47" t="s">
        <v>467</v>
      </c>
      <c r="C176" s="45" t="s">
        <v>518</v>
      </c>
      <c r="D176" s="45" t="s">
        <v>521</v>
      </c>
      <c r="E176" s="46" t="s">
        <v>582</v>
      </c>
      <c r="F176" s="46" t="s">
        <v>583</v>
      </c>
      <c r="G176" s="49">
        <v>210520</v>
      </c>
      <c r="H176" s="49"/>
      <c r="I176" s="87">
        <v>210520</v>
      </c>
      <c r="J176" s="87">
        <v>210520</v>
      </c>
      <c r="K176" s="46"/>
      <c r="L176" s="50" t="s">
        <v>531</v>
      </c>
      <c r="M176" s="46"/>
      <c r="N176" s="46" t="s">
        <v>478</v>
      </c>
      <c r="O176" s="46"/>
      <c r="P176" s="46" t="s">
        <v>34</v>
      </c>
      <c r="Q176" s="46" t="s">
        <v>414</v>
      </c>
    </row>
    <row r="177" spans="1:17" ht="67.5" x14ac:dyDescent="0.25">
      <c r="A177" s="46">
        <v>11</v>
      </c>
      <c r="B177" s="47" t="s">
        <v>468</v>
      </c>
      <c r="C177" s="45" t="s">
        <v>519</v>
      </c>
      <c r="D177" s="45" t="s">
        <v>521</v>
      </c>
      <c r="E177" s="46" t="s">
        <v>564</v>
      </c>
      <c r="F177" s="46" t="s">
        <v>565</v>
      </c>
      <c r="G177" s="49">
        <v>794.08</v>
      </c>
      <c r="H177" s="49"/>
      <c r="I177" s="87">
        <v>794.08</v>
      </c>
      <c r="J177" s="87">
        <v>794.08</v>
      </c>
      <c r="K177" s="46"/>
      <c r="L177" s="50" t="s">
        <v>529</v>
      </c>
      <c r="M177" s="46"/>
      <c r="N177" s="46" t="s">
        <v>478</v>
      </c>
      <c r="O177" s="46"/>
      <c r="P177" s="46" t="s">
        <v>34</v>
      </c>
      <c r="Q177" s="46" t="s">
        <v>414</v>
      </c>
    </row>
    <row r="178" spans="1:17" ht="112.5" x14ac:dyDescent="0.25">
      <c r="A178" s="46">
        <v>12</v>
      </c>
      <c r="B178" s="47" t="s">
        <v>469</v>
      </c>
      <c r="C178" s="45" t="s">
        <v>520</v>
      </c>
      <c r="D178" s="45" t="s">
        <v>521</v>
      </c>
      <c r="E178" s="46" t="s">
        <v>549</v>
      </c>
      <c r="F178" s="46" t="s">
        <v>550</v>
      </c>
      <c r="G178" s="49">
        <v>329.12</v>
      </c>
      <c r="H178" s="49"/>
      <c r="I178" s="66">
        <v>329.12</v>
      </c>
      <c r="J178" s="66">
        <v>329.12</v>
      </c>
      <c r="K178" s="46"/>
      <c r="L178" s="50" t="s">
        <v>530</v>
      </c>
      <c r="M178" s="46"/>
      <c r="N178" s="46" t="s">
        <v>478</v>
      </c>
      <c r="O178" s="46"/>
      <c r="P178" s="46" t="s">
        <v>34</v>
      </c>
      <c r="Q178" s="46" t="s">
        <v>414</v>
      </c>
    </row>
    <row r="179" spans="1:17" ht="90" hidden="1" x14ac:dyDescent="0.25">
      <c r="A179" s="57">
        <v>7</v>
      </c>
      <c r="B179" s="60" t="s">
        <v>467</v>
      </c>
      <c r="C179" s="63" t="s">
        <v>464</v>
      </c>
      <c r="D179" s="64" t="s">
        <v>464</v>
      </c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1:17" ht="101.25" hidden="1" x14ac:dyDescent="0.25">
      <c r="A180" s="58">
        <v>8</v>
      </c>
      <c r="B180" s="61" t="s">
        <v>468</v>
      </c>
      <c r="C180" s="59" t="s">
        <v>465</v>
      </c>
      <c r="D180" s="57" t="s">
        <v>465</v>
      </c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1:17" ht="27.75" customHeight="1" x14ac:dyDescent="0.25">
      <c r="A181" s="57"/>
      <c r="B181" s="57" t="s">
        <v>479</v>
      </c>
      <c r="C181" s="57"/>
      <c r="D181" s="57"/>
      <c r="E181" s="57"/>
      <c r="F181" s="57"/>
      <c r="G181" s="70">
        <f>G167+G168+G169+G170+G171+G172+G173+G174+G175+G176+G177+G178</f>
        <v>2722746.14</v>
      </c>
      <c r="H181" s="57"/>
      <c r="I181" s="70">
        <v>2722746.14</v>
      </c>
      <c r="J181" s="70">
        <v>2722746.14</v>
      </c>
      <c r="K181" s="57"/>
      <c r="L181" s="57"/>
      <c r="M181" s="57"/>
      <c r="N181" s="57"/>
      <c r="O181" s="57"/>
      <c r="P181" s="57"/>
      <c r="Q181" s="57"/>
    </row>
  </sheetData>
  <mergeCells count="86">
    <mergeCell ref="L4:L9"/>
    <mergeCell ref="M4:M9"/>
    <mergeCell ref="N4:N9"/>
    <mergeCell ref="O4:O9"/>
    <mergeCell ref="P4:P9"/>
    <mergeCell ref="E4:E9"/>
    <mergeCell ref="G4:G9"/>
    <mergeCell ref="H4:H9"/>
    <mergeCell ref="I4:I9"/>
    <mergeCell ref="J4:J9"/>
    <mergeCell ref="O112:O117"/>
    <mergeCell ref="P112:P117"/>
    <mergeCell ref="A1:Q3"/>
    <mergeCell ref="A103:Q105"/>
    <mergeCell ref="B112:B117"/>
    <mergeCell ref="E112:E117"/>
    <mergeCell ref="H112:H117"/>
    <mergeCell ref="I112:I117"/>
    <mergeCell ref="J112:J117"/>
    <mergeCell ref="L112:L117"/>
    <mergeCell ref="M112:M117"/>
    <mergeCell ref="N112:N117"/>
    <mergeCell ref="A101:E101"/>
    <mergeCell ref="Q112:Q117"/>
    <mergeCell ref="Q4:Q9"/>
    <mergeCell ref="B4:B9"/>
    <mergeCell ref="A124:A125"/>
    <mergeCell ref="B124:B125"/>
    <mergeCell ref="C124:C125"/>
    <mergeCell ref="D124:D125"/>
    <mergeCell ref="E124:E125"/>
    <mergeCell ref="F124:F125"/>
    <mergeCell ref="G124:G125"/>
    <mergeCell ref="N124:N125"/>
    <mergeCell ref="O124:O125"/>
    <mergeCell ref="P124:P125"/>
    <mergeCell ref="H124:H125"/>
    <mergeCell ref="I124:I125"/>
    <mergeCell ref="J124:J125"/>
    <mergeCell ref="Q124:Q125"/>
    <mergeCell ref="K124:K125"/>
    <mergeCell ref="L124:L125"/>
    <mergeCell ref="M124:M125"/>
    <mergeCell ref="L135:L140"/>
    <mergeCell ref="M128:M129"/>
    <mergeCell ref="N128:N129"/>
    <mergeCell ref="O128:O129"/>
    <mergeCell ref="P128:P129"/>
    <mergeCell ref="Q128:Q129"/>
    <mergeCell ref="A131:Q133"/>
    <mergeCell ref="G128:G129"/>
    <mergeCell ref="H128:H129"/>
    <mergeCell ref="I128:I129"/>
    <mergeCell ref="J128:J129"/>
    <mergeCell ref="K128:K129"/>
    <mergeCell ref="L128:L129"/>
    <mergeCell ref="A128:A129"/>
    <mergeCell ref="B128:B129"/>
    <mergeCell ref="C128:C129"/>
    <mergeCell ref="D128:D129"/>
    <mergeCell ref="E128:E129"/>
    <mergeCell ref="F128:F129"/>
    <mergeCell ref="R124:R125"/>
    <mergeCell ref="R128:R129"/>
    <mergeCell ref="A157:Q159"/>
    <mergeCell ref="L160:L165"/>
    <mergeCell ref="M160:M165"/>
    <mergeCell ref="N160:N165"/>
    <mergeCell ref="O160:O165"/>
    <mergeCell ref="P160:P165"/>
    <mergeCell ref="Q160:Q165"/>
    <mergeCell ref="M135:M140"/>
    <mergeCell ref="N135:N140"/>
    <mergeCell ref="O135:O140"/>
    <mergeCell ref="P135:P140"/>
    <mergeCell ref="Q135:Q140"/>
    <mergeCell ref="B160:B165"/>
    <mergeCell ref="E160:E165"/>
    <mergeCell ref="H160:H165"/>
    <mergeCell ref="I160:I165"/>
    <mergeCell ref="J160:J165"/>
    <mergeCell ref="B135:B140"/>
    <mergeCell ref="E135:E140"/>
    <mergeCell ref="H135:H140"/>
    <mergeCell ref="I135:I140"/>
    <mergeCell ref="J135:J140"/>
  </mergeCells>
  <phoneticPr fontId="11" type="noConversion"/>
  <pageMargins left="0" right="0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</cp:lastModifiedBy>
  <cp:lastPrinted>2021-04-28T04:49:40Z</cp:lastPrinted>
  <dcterms:created xsi:type="dcterms:W3CDTF">2020-08-10T05:16:33Z</dcterms:created>
  <dcterms:modified xsi:type="dcterms:W3CDTF">2023-08-31T10:09:12Z</dcterms:modified>
</cp:coreProperties>
</file>